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7785" tabRatio="681" activeTab="0"/>
  </bookViews>
  <sheets>
    <sheet name="vbcd" sheetId="1" r:id="rId1"/>
    <sheet name="tuyen truyen" sheetId="2" r:id="rId2"/>
    <sheet name="Mot so chi tieu cơ ban" sheetId="3" r:id="rId3"/>
    <sheet name="Giao thong" sheetId="4" r:id="rId4"/>
    <sheet name="Ve sinh MT" sheetId="5" r:id="rId5"/>
    <sheet name="Biểu nguồn" sheetId="6" r:id="rId6"/>
    <sheet name="LĐGĐ xa" sheetId="7" r:id="rId7"/>
  </sheets>
  <definedNames>
    <definedName name="_xlnm.Print_Area" localSheetId="5">'Biểu nguồn'!$A$1:$F$17</definedName>
    <definedName name="_xlnm.Print_Area" localSheetId="3">'Giao thong'!$A$1:$K$15</definedName>
    <definedName name="_xlnm.Print_Area" localSheetId="6">'LĐGĐ xa'!$A$1:$E$9</definedName>
    <definedName name="_xlnm.Print_Area" localSheetId="2">'Mot so chi tieu cơ ban'!$A$1:$F$47</definedName>
    <definedName name="_xlnm.Print_Area" localSheetId="1">'tuyen truyen'!$A$1:$U$18</definedName>
    <definedName name="_xlnm.Print_Area" localSheetId="0">'vbcd'!$A$1:$F$43</definedName>
    <definedName name="_xlnm.Print_Area" localSheetId="4">'Ve sinh MT'!$A$1:$W$12</definedName>
    <definedName name="_xlnm.Print_Titles" localSheetId="2">'Mot so chi tieu cơ ban'!$4:$4</definedName>
    <definedName name="_xlnm.Print_Titles" localSheetId="0">'vbcd'!$4:$4</definedName>
    <definedName name="_xlnm.Print_Titles" localSheetId="4">'Ve sinh MT'!$A:$C</definedName>
  </definedNames>
  <calcPr fullCalcOnLoad="1"/>
</workbook>
</file>

<file path=xl/sharedStrings.xml><?xml version="1.0" encoding="utf-8"?>
<sst xmlns="http://schemas.openxmlformats.org/spreadsheetml/2006/main" count="452" uniqueCount="252">
  <si>
    <t>(Kèm theo Báo cáo số        /BC-BCĐ ngày        /       /2019 của BCĐ tỉnh Lào Cai)</t>
  </si>
  <si>
    <t>ĐVT: triệu đồng</t>
  </si>
  <si>
    <t>ĐVT: km</t>
  </si>
  <si>
    <t>TT</t>
  </si>
  <si>
    <t>Ghi chú</t>
  </si>
  <si>
    <t>STT</t>
  </si>
  <si>
    <t>Tổng</t>
  </si>
  <si>
    <t>BTXM</t>
  </si>
  <si>
    <t>Nội dung báo cáo</t>
  </si>
  <si>
    <t>Đơn vị tính</t>
  </si>
  <si>
    <t>Văn Bàn</t>
  </si>
  <si>
    <t>Bảo Yên</t>
  </si>
  <si>
    <t>Bắc Hà</t>
  </si>
  <si>
    <t>TP Lào Cai</t>
  </si>
  <si>
    <t>Bát Xát</t>
  </si>
  <si>
    <t>Bảo Thắng</t>
  </si>
  <si>
    <t>Si Ma Cai</t>
  </si>
  <si>
    <t>Tổng cộng</t>
  </si>
  <si>
    <t>Làm nhà tiêu hợp vệ sinh</t>
  </si>
  <si>
    <t>Nhà</t>
  </si>
  <si>
    <t>Làm chuồng trại gia súc, gia cầm</t>
  </si>
  <si>
    <t>Chuồng</t>
  </si>
  <si>
    <t>Nhà sạch - vườn đẹp</t>
  </si>
  <si>
    <t>Mô hình</t>
  </si>
  <si>
    <t>Đào hố rác</t>
  </si>
  <si>
    <t>Hố</t>
  </si>
  <si>
    <t>Nâng cấp nhà ở</t>
  </si>
  <si>
    <t>Mường Khương</t>
  </si>
  <si>
    <t>Sa Pa</t>
  </si>
  <si>
    <t>-</t>
  </si>
  <si>
    <t>Xây mới nhà ở</t>
  </si>
  <si>
    <t>Cái</t>
  </si>
  <si>
    <t>Nội dung</t>
  </si>
  <si>
    <t>Vốn đầu tư trực tiếp cho Chương trình NTM</t>
  </si>
  <si>
    <t>1.1.</t>
  </si>
  <si>
    <t>Ngân sách Trung ương</t>
  </si>
  <si>
    <t>Đầu tư phát triển</t>
  </si>
  <si>
    <t>Vốn sự nghiệp</t>
  </si>
  <si>
    <t>1.2.</t>
  </si>
  <si>
    <t>Ngân sách địa phương các cấp</t>
  </si>
  <si>
    <t>- Ngân sách cấp tỉnh</t>
  </si>
  <si>
    <t>- Ngân sách cấp huyện</t>
  </si>
  <si>
    <t>Vốn lồng ghép các Chương trình, dự án khác trên địa bàn</t>
  </si>
  <si>
    <t xml:space="preserve">Huy động khác </t>
  </si>
  <si>
    <t>Kế hoạch năm 2018</t>
  </si>
  <si>
    <t>Kế hoạch</t>
  </si>
  <si>
    <t>Kết quả thực hiện</t>
  </si>
  <si>
    <t>Tên Huyện</t>
  </si>
  <si>
    <t>Cấp phối</t>
  </si>
  <si>
    <t>Mở mới</t>
  </si>
  <si>
    <t>Kế hoạch năm 2017 chuyển sang năm 2018</t>
  </si>
  <si>
    <t xml:space="preserve"> Bảo Thắng</t>
  </si>
  <si>
    <t xml:space="preserve"> Thành Phố Lào Cai</t>
  </si>
  <si>
    <t>Kết quả thực hiện đến 15/6/2018</t>
  </si>
  <si>
    <t>Mới giao danh mục đầu tư vốn Chương trình MTQG</t>
  </si>
  <si>
    <t>(Theo số liệu báo cáo Sở GTVT)</t>
  </si>
  <si>
    <t>Dự kiến Kế hoạch
năm 2019</t>
  </si>
  <si>
    <t>Huy động từ nhân dân (đất đai, ngày công lao động…)</t>
  </si>
  <si>
    <t>MỤC TIÊU</t>
  </si>
  <si>
    <t>Mức đạt tiêu chí bình quân/xã</t>
  </si>
  <si>
    <t>Mức đạt tiêu chí bình quân/xã nghèo, đặc biệt khó khăn</t>
  </si>
  <si>
    <t>Kết quả đạt chuẩn tiêu chí theo xã</t>
  </si>
  <si>
    <t>Số xã đã được công nhận</t>
  </si>
  <si>
    <t>Số xã đạt chuẩn (19 tiêu chí)</t>
  </si>
  <si>
    <t>Số xã đạt 18 tiêu chí</t>
  </si>
  <si>
    <t>Số xã đạt 17 tiêu chí</t>
  </si>
  <si>
    <t>Số xã đạt 16 tiêu chí</t>
  </si>
  <si>
    <t>Số xã đạt 15 tiêu chí</t>
  </si>
  <si>
    <t>Số xã đạt 14 tiêu chí</t>
  </si>
  <si>
    <t>Số xã đạt 13 tiêu chí</t>
  </si>
  <si>
    <t>Số xã đạt 12 tiêu chí</t>
  </si>
  <si>
    <t>Số xã đạt 11 tiêu chí</t>
  </si>
  <si>
    <t>Số xã đạt 10 tiêu chí</t>
  </si>
  <si>
    <t>Số xã đạt 09 tiêu chí</t>
  </si>
  <si>
    <t>Số xã đạt 08 tiêu chí</t>
  </si>
  <si>
    <t>Số xã đạt 07 tiêu chí</t>
  </si>
  <si>
    <t>Số xã đạt 06 tiêu chí</t>
  </si>
  <si>
    <t>Số xã đạt 05 tiêu chí</t>
  </si>
  <si>
    <t>Số xã đạt 04 tiêu chí</t>
  </si>
  <si>
    <t>Số xã đạt 03 tiêu chí</t>
  </si>
  <si>
    <t>Số xã đạt 02 tiêu chí</t>
  </si>
  <si>
    <t>Số xã đạt 01 tiêu chí</t>
  </si>
  <si>
    <t xml:space="preserve">Kết quả đạt chuẩn theo từng tiêu chí </t>
  </si>
  <si>
    <t>Xã đạt tiêu chí số 1</t>
  </si>
  <si>
    <t>Xã đạt tiêu chí số 2</t>
  </si>
  <si>
    <t>Xã đạt tiêu chí số 3</t>
  </si>
  <si>
    <t>Xã đạt tiêu chí số 4</t>
  </si>
  <si>
    <t>Xã đạt tiêu chí số 5</t>
  </si>
  <si>
    <t>Xã đạt tiêu chí số 6</t>
  </si>
  <si>
    <t>Xã đạt tiêu chí số 7</t>
  </si>
  <si>
    <t>Xã đạt tiêu chí số 8</t>
  </si>
  <si>
    <t>Xã đạt tiêu chí số 9</t>
  </si>
  <si>
    <t>Xã đạt tiêu chí số 10</t>
  </si>
  <si>
    <t>Xã đạt tiêu chí số 11</t>
  </si>
  <si>
    <t>Xã đạt tiêu chí số 12</t>
  </si>
  <si>
    <t>Xã đạt tiêu chí số 13</t>
  </si>
  <si>
    <t>Xã đạt tiêu chí số 14</t>
  </si>
  <si>
    <t>Xã đạt tiêu chí số 15</t>
  </si>
  <si>
    <t>Xã đạt tiêu chí số 16</t>
  </si>
  <si>
    <t>Xã đạt tiêu chí số 17</t>
  </si>
  <si>
    <t>Xã đạt tiêu chí số 18</t>
  </si>
  <si>
    <t>Xã đạt tiêu chí số 19</t>
  </si>
  <si>
    <t>Kết quả năm 2018</t>
  </si>
  <si>
    <t>Kế hoạch năm 2019</t>
  </si>
  <si>
    <t>Kết quả thực hiện 6 tháng/2019</t>
  </si>
  <si>
    <t>Kết quả thực hiện đến 30/6/2019</t>
  </si>
  <si>
    <t>Kết quả huy động 6 tháng/2019</t>
  </si>
  <si>
    <t>Vốn huy động từ doanh nghiệp, HTX và các tổ chức kinh tế khác</t>
  </si>
  <si>
    <t>Kết quả giải ngân NSNN</t>
  </si>
  <si>
    <t xml:space="preserve"> Loại văn bản</t>
  </si>
  <si>
    <t>Cơ quan phát hành</t>
  </si>
  <si>
    <t>Số hiệu văn bản</t>
  </si>
  <si>
    <t>Trích yếu nội dung</t>
  </si>
  <si>
    <t>I</t>
  </si>
  <si>
    <t>Văn bản chỉ đạo của UBND tỉnh</t>
  </si>
  <si>
    <t>Quyết định</t>
  </si>
  <si>
    <t>UBND tỉnh Lào Cai</t>
  </si>
  <si>
    <t>4352/QĐ-UBND
ngày 28/12/2018</t>
  </si>
  <si>
    <t>V/v công nhận xã, phường đạt tiêu chí quốc gia về y tế năm 2018</t>
  </si>
  <si>
    <t>4390/QĐ-UBND
ngày 31/12/2018</t>
  </si>
  <si>
    <t>Về việc thành lập Hội đồng và Tổ giúp việc Hội đồng đánh giá, xếp hạng sản phẩm OCOP giai đoạn 2018 - 2020, tỉnh Lào Cai</t>
  </si>
  <si>
    <t>7/KH-UBND
ngày 05/01/2019</t>
  </si>
  <si>
    <t xml:space="preserve"> V/v tổ chức các hoạt động mừng Xuân Kỷ Hợi 2019 và kỷ niệm 89 năm Ngày thành lập Đảng Cộng sản Việt Nam (03/02/1930 - 03/02/2019), 72 năm Ngày thành lập Đảng bộ tỉnh Lào Cai (05/3/1947 - 05/3/2019)</t>
  </si>
  <si>
    <t>Công văn</t>
  </si>
  <si>
    <t>82/UBND-NLN
ngày 07/01/2019</t>
  </si>
  <si>
    <t>V/v tổ chức triển khai thực hiện Nghị quyết số 12/2018/NQ-HĐND ngày 12/12/2018 Quy định một số chính sách khuyến khích phát triển sản xuất nông nghiệp trên địa bàn tỉnh Lào Cai</t>
  </si>
  <si>
    <t>76/UBND-NLN
ngày 07/01/2019</t>
  </si>
  <si>
    <t>V/v tập trung chỉ đạo thực hiện nhiệm vụ xây dựng nông thôn mới và giảm nghèo bền vững năm 2019</t>
  </si>
  <si>
    <t>14/KH-UBND
ngày 14/01/2019</t>
  </si>
  <si>
    <t>Triển khai thực hiện Chương trình Mục tiêu Quốc gia xây dựng nông thôn mới tỉnh Lào Cai năm 2019</t>
  </si>
  <si>
    <t>218/UBND-TH
ngày 16/01/2019</t>
  </si>
  <si>
    <t>tham mưu giao chi tiết dự toán chi ngân sách trung ương thực hiện các chương trình mục tiêu quốc gia năm 2019.</t>
  </si>
  <si>
    <t>143/QĐ-UBND
ngày 17/01/2019</t>
  </si>
  <si>
    <t>Phê duyệt nhiệm vụ quy hoạch xây dựng vùng huyện nông thôn mới huyện Bảo Thắng tỉnh Lào Cai đến năm 2040</t>
  </si>
  <si>
    <t>365/UBND-NLN
ngày 25/01/2019</t>
  </si>
  <si>
    <t>V/v báo cáo thực hiện chính sách, pháp luật về thực hiện Chương trình MTQG giảm nghèo bền vững</t>
  </si>
  <si>
    <t>400/UBND-NLN
ngày 28/01/2019</t>
  </si>
  <si>
    <t>V/v tham mưu triển khai kế hoạch thực hiện Chương trình xây dựng nông thôn mới năm 2019</t>
  </si>
  <si>
    <t>Hướng dẫn</t>
  </si>
  <si>
    <t>410/HD-UBND
ngày 28/01/2019</t>
  </si>
  <si>
    <t>Thực hiện Dự án hỗ trợ phát triển sản xuất, đa dạng hóa sinh kế và nhân rộng mô hình giảm nghèo thuộc Chương trình mục tiêu quốc gia giảm nghèo bền vững giai đoạn 2019 - 2020 trên địa bàn tỉnh Lào Cai</t>
  </si>
  <si>
    <t>484/UBND-NLN
ngày 31/01/2019</t>
  </si>
  <si>
    <t>V/v đề xuất giao danh mục đầu tư các xã phấn đấu hoàn thành NTM các năm 2019,2020</t>
  </si>
  <si>
    <t>67/KH-UBND
ngày 14/02/2019</t>
  </si>
  <si>
    <t>Kế hoạch thực hiện nâng cao chất lượng đào tạo nghề cho lao động nông thôn thuộc Chương trình Mục tiêu quốc gia xây dựng nông thôn mới năm 2019</t>
  </si>
  <si>
    <t>565/UBND-TH
ngày 15/02/2019</t>
  </si>
  <si>
    <t>V/v: phân bổ chi tiết vốn NSTW đầu tư CSHT thuộc Chương trình MTQG Xây dựng nông thôn mới năm 2019.</t>
  </si>
  <si>
    <t>584/UBND-NLN
ngày 18/02/2019</t>
  </si>
  <si>
    <t>V/v triển khai thực hiện nhiệm vụ xây dựng nông thôn mới năm 2019</t>
  </si>
  <si>
    <t>745/UBND-NLN
ngày 01/03/2019</t>
  </si>
  <si>
    <t>V/v xây dựng thành phố Lào Cai hoàn thành nhiệm vụ xây dựng nông thôn mới năm 2019</t>
  </si>
  <si>
    <t>99/KH-UBND
ngày 06/03/2019</t>
  </si>
  <si>
    <t>Đào tạo nghề nông nghiệp cho lao động nông thôn trên địa bàn tỉnh Lào Cai năm 2019</t>
  </si>
  <si>
    <t>808/UBND-NLN
ngày 06/03/2019</t>
  </si>
  <si>
    <t>V/v phối hợp thực hiện nhiệm vụ KHCN phục vụ XD NTM</t>
  </si>
  <si>
    <t>886/UBND-NLN
ngày 11/03/2019</t>
  </si>
  <si>
    <t>V/v chuẩn bị nội dung Hội nghị tổng kết 10 năm thực hiện CTr XD NTM</t>
  </si>
  <si>
    <t>849/UBND-NLN
ngày 08/03/2019</t>
  </si>
  <si>
    <t>V/v rà soát xã, thôn hoàn thành mục tiêu Chương trình 135</t>
  </si>
  <si>
    <t>900/UBND-TH
ngày 12/03/2019</t>
  </si>
  <si>
    <t>V/v báo cáo phân bổ vốn đầu tư nguồn ngân sách nhà nước các CTr MTQG năm 2019</t>
  </si>
  <si>
    <t>916/UBND-NLN
ngày 12/03/2019</t>
  </si>
  <si>
    <t>V/v tham mưu xây dựng Kế hoạch thực hiện Chương trình xây dựng nông thôn mới về tiếp cận pháp luật</t>
  </si>
  <si>
    <t>1011/UBND-NLN
ngày 18/3/2019</t>
  </si>
  <si>
    <t>V/v Tham mưu giao danh mục đầu tư các công trình cho các xã phấn đấu hoàn thành XD NT các năm 2019 năm 2020</t>
  </si>
  <si>
    <t>132/KH-UBND
ngày 28/3/2019</t>
  </si>
  <si>
    <t>Kế hoạch tổng kết 10 năm thực hiện Chương trình mục tiêu quốc gia xây dựng nông thôn mới giai đoạn 2010-2020 trên địa bàn tỉnh Lào Cai</t>
  </si>
  <si>
    <t>2027/UBND-NLN
ngày 13/05/2019</t>
  </si>
  <si>
    <t>V/v Đề xuất giao danh mục đầu tư cơ sở hạ tầng phấn đấu hoàn thành xã NTM</t>
  </si>
  <si>
    <t>83/KH-UBND
ngày 05/6/2019</t>
  </si>
  <si>
    <t>Kế hoạch triển khai, rà soát các xã phấn đấu năm 2019,2020; các xã đã công nhận "Xã đạt chuẩn nông thôn mới" phấn đấu hoàn thành xã nông thôn mới nâng cao và xã nông thôn mới kiểu mẫu.</t>
  </si>
  <si>
    <t>II</t>
  </si>
  <si>
    <t>Kế hoạch của các Sở, ban, ngành</t>
  </si>
  <si>
    <t>Ban Tuyên giáo</t>
  </si>
  <si>
    <t>97-KH/BTGTU
ngày 04/01/2019</t>
  </si>
  <si>
    <t>Tuyên truyền CTr MTQG XD NTM tỉnh LC năm 2019</t>
  </si>
  <si>
    <t>Sở Y tế</t>
  </si>
  <si>
    <t>04/KH-SYT
ngày 09/01/2019</t>
  </si>
  <si>
    <t>Triên khai phong trào vệ sinh môi trường nông thôn tỉnh Lào Cai năm 2019</t>
  </si>
  <si>
    <t>Công an tỉnh</t>
  </si>
  <si>
    <t>72/KH-CAT-PV05
ngày 14/01/2019</t>
  </si>
  <si>
    <t>Công tác đảm bảo an ninh, trật tự xã hội XD NTM năm 2019</t>
  </si>
  <si>
    <t>73/KH-CAT-PV05
ngày 14/01/2019</t>
  </si>
  <si>
    <t>Tổ chức thực hiện phong trào thi đua "Lào Cai XD NTM &amp; GNBV" năm 2019</t>
  </si>
  <si>
    <t>Hội đồng đánh giá xếp hạng sản phẩm OCOP</t>
  </si>
  <si>
    <t>05/QĐ-SNN
ngày 15/01/2019</t>
  </si>
  <si>
    <t>V/v Ban hành quy chế đánh giá, xếp hạng sản phẩm tham gia Đề án "Mỗi xã một sản phẩm" tỉnh Lào Cai năm 2018</t>
  </si>
  <si>
    <t>Sở Công thương</t>
  </si>
  <si>
    <t>06/KH-SCT
ngày 24/01/2019</t>
  </si>
  <si>
    <t>Tổ chức khảo sát tình hình thực hiện tiêu chí số 7 trong Chương trình MTQG xây dựng nông thôn mới năm 2019</t>
  </si>
  <si>
    <t>Hội Liên hiệp phụ nữ tỉnh</t>
  </si>
  <si>
    <t>205/KH-BTV
ngày 25/01/2019</t>
  </si>
  <si>
    <t>Sở Kế hoạch và Đầu tư</t>
  </si>
  <si>
    <t>14/KH-SKH
ngày 27/02/2019</t>
  </si>
  <si>
    <t>Thực hiện tiêu chí 13.1, tiêu chí 10.3 và thành lập HTX theo luật HTX năm 2012 các xã trên địa bàn tỉnh Lào Cai năm 2019</t>
  </si>
  <si>
    <t>Sở Văn hóa, Thể thao và Du lịch</t>
  </si>
  <si>
    <t xml:space="preserve"> 150/KH-SVHTTDL
ngày 28/02/2019</t>
  </si>
  <si>
    <t>Triển khai thực hiện tiêu chí số 06 và 16 Chương trình mục tiêu quốc gia xây dựng nông thôn mới trên địa bàn tỉnh Lào Cai năm 2019</t>
  </si>
  <si>
    <t>Sở Giáo dục và Đào tạo</t>
  </si>
  <si>
    <t>81/KH-SGD&amp;ĐT ngày 11/4/2019</t>
  </si>
  <si>
    <t>Thực hiện Chương trình MTQG xây dựng nông thôn mới và giảm nghèo bền vững ngành giáo dục và đào tạo năm 2019</t>
  </si>
  <si>
    <t>Tên đơn vị</t>
  </si>
  <si>
    <t>Công tác chỉ đạo</t>
  </si>
  <si>
    <t>Công tác tuyên truyền</t>
  </si>
  <si>
    <t>Số lượng văn bản đã ban hành (của BCĐ huyện, TP)</t>
  </si>
  <si>
    <t>Số lượt kiểm tra đôn đốc cơ sở (của BCĐ huyện, TP)</t>
  </si>
  <si>
    <t>Tuyên truyền miệng</t>
  </si>
  <si>
    <t>Tuyên truyền bằng phương tiện thông tin đại chúng</t>
  </si>
  <si>
    <t>Tuyên truyền qua văn hóa, văn nghệ</t>
  </si>
  <si>
    <t>Tuyên truyền qua hình thức trực quan</t>
  </si>
  <si>
    <t>Tổng số hội nghị, lớp tập huấn đã mở</t>
  </si>
  <si>
    <t>Số lượt người tham gia</t>
  </si>
  <si>
    <t>Trong đó</t>
  </si>
  <si>
    <t>Đài truyền thanh truyền hình</t>
  </si>
  <si>
    <t>Số lượt bài, bản tin trên các báo, bản tin nội bộ, cổng thông tin điện tử…</t>
  </si>
  <si>
    <t xml:space="preserve">Số buổi tổ chức </t>
  </si>
  <si>
    <t>Số cum, điểm pa nô áp phích được duy trì và làm mới</t>
  </si>
  <si>
    <t>Số băng zôn, khẩu hiệu</t>
  </si>
  <si>
    <t>Hình thức khác (Tờ gấp, lịch tường, biển tường, cổng trào…)</t>
  </si>
  <si>
    <t>Cấp huyện</t>
  </si>
  <si>
    <t>Cấp xã</t>
  </si>
  <si>
    <t>Cấp thôn</t>
  </si>
  <si>
    <t>Số lượt chương trình, chuyên mục đã thực hiện</t>
  </si>
  <si>
    <t>Số tác phẩm, tin, bài</t>
  </si>
  <si>
    <t>Số hội nghị</t>
  </si>
  <si>
    <t>Số hội nghị</t>
  </si>
  <si>
    <t>Số buổi họp thôn</t>
  </si>
  <si>
    <t>Thành phố</t>
  </si>
  <si>
    <t>Tổng cộng:</t>
  </si>
  <si>
    <t>BIỂU 2. KẾT QUẢ CÔNG TÁC CHỈ ĐẠO, TUYÊN TRUYỀN XÂY DỰNG NÔNG THÔN MỚI TẠI CÁC HUYỆN, THÀNH PHỐ
6 THÁNG NĂM 2019</t>
  </si>
  <si>
    <t>BIỂU 1. CÁC VĂN BẢN CHỈ ĐẠO CHƯƠNG TRÌNH MTQG XÂY DỰNG NÔNG THÔN MỚI TỈNH LÀO CAI
6 THÁNG NĂM 2019</t>
  </si>
  <si>
    <t>BIỂU 3. KẾT QUẢ THỰC HIỆN BỘ TIÊU CHÍ QUỐC GIA VỀ XÃ NÔNG THÔN MỚI
6 THÁNG NĂM 2019</t>
  </si>
  <si>
    <t>BIỂU 5. KẾT QUẢ THỰC HIỆN VỆ SINH MÔI TRƯỜNG NÔNG THÔN TỈNH LÀO CAI
6 THÁNG NĂM 2019</t>
  </si>
  <si>
    <t>BIỂU 4. KẾT QUẢ XÂY DỰNG GIAO THÔNG NÔNG THÔN TỈNH LÀO CAI
6 THÁNG NĂM 2019</t>
  </si>
  <si>
    <t>BIỂU 6. KẾT QUẢ HUY ĐỘNG NGUỒN LỰC XÂY DỰNG NÔNG THÔN MỚI TỈNH LÀO CAI
6 THÁNG ĐẦU NĂM 2019</t>
  </si>
  <si>
    <t>Đơn vị được giúp đỡ</t>
  </si>
  <si>
    <t>LÃNH ĐẠO GIÚP ĐỠ XÃ</t>
  </si>
  <si>
    <t>Họ và tên</t>
  </si>
  <si>
    <t>Chức vụ</t>
  </si>
  <si>
    <t>Bản Qua</t>
  </si>
  <si>
    <t>Hoàng Thị Hồng Hạnh</t>
  </si>
  <si>
    <t>Chánh án Tòa án Nhân dân tỉnh</t>
  </si>
  <si>
    <t>Nàn Sín</t>
  </si>
  <si>
    <t>Lê Ngọc Dương</t>
  </si>
  <si>
    <t>Phó Giám đốc Sở TN và MT</t>
  </si>
  <si>
    <t>San Sả Hồ</t>
  </si>
  <si>
    <t>Nguyễn Duy Thịnh</t>
  </si>
  <si>
    <t>Phó giám đốc VQG Hoàng Liên</t>
  </si>
  <si>
    <t>Xã Phố Lu</t>
  </si>
  <si>
    <t xml:space="preserve">Nguyễn Bá Trụ </t>
  </si>
  <si>
    <t>Phó Trưởng ban QL các khu kinh tế</t>
  </si>
  <si>
    <t>BIỂU 7. DANH SÁCH LÃNH ĐẠO CƠ QUAN, ĐƠN VỊ GIÚP ĐỠ XÃ
CHƯA CÓ BÁO CÁO QUÝ II, 6 THÁNG NĂM 2019</t>
  </si>
</sst>
</file>

<file path=xl/styles.xml><?xml version="1.0" encoding="utf-8"?>
<styleSheet xmlns="http://schemas.openxmlformats.org/spreadsheetml/2006/main">
  <numFmts count="1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00\ &quot;₫&quot;;\-#,##0.0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 #,##0_);_(* \(#,##0\);_(* &quot;-&quot;??_);_(@_)"/>
    <numFmt numFmtId="171" formatCode="0.0"/>
    <numFmt numFmtId="172" formatCode="_-* #,##0\ _₫_-;\-* #,##0\ _₫_-;_-* &quot;-&quot;??\ _₫_-;_-@_-"/>
    <numFmt numFmtId="173" formatCode="#,##0.00;[Red]#,##0.00"/>
    <numFmt numFmtId="174" formatCode="#,##0.0"/>
    <numFmt numFmtId="175" formatCode="_ * #,##0_ ;_ * \-#,##0_ ;_ * &quot;-&quot;_ ;_ @_ "/>
    <numFmt numFmtId="176" formatCode="_ * #,##0.00_ ;_ * \-#,##0.00_ ;_ * &quot;-&quot;??_ ;_ @_ "/>
    <numFmt numFmtId="177" formatCode="0.000"/>
    <numFmt numFmtId="178" formatCode="_-&quot;$&quot;* #,##0_-;\-&quot;$&quot;* #,##0_-;_-&quot;$&quot;* &quot;-&quot;_-;_-@_-"/>
    <numFmt numFmtId="179" formatCode="_-* #,##0_-;\-* #,##0_-;_-* &quot;-&quot;_-;_-@_-"/>
    <numFmt numFmtId="180" formatCode="_-* #,##0.00_-;\-* #,##0.00_-;_-* &quot;-&quot;??_-;_-@_-"/>
    <numFmt numFmtId="181" formatCode="&quot;\&quot;#,##0;[Red]&quot;\&quot;\-#,##0"/>
    <numFmt numFmtId="182" formatCode="&quot;\&quot;#,##0.00;[Red]&quot;\&quot;\-#,##0.00"/>
    <numFmt numFmtId="183" formatCode="\$#,##0\ ;\(\$#,##0\)"/>
    <numFmt numFmtId="184" formatCode="0.00000"/>
    <numFmt numFmtId="185" formatCode="&quot;$&quot;#,##0;[Red]\-&quot;$&quot;#,##0"/>
    <numFmt numFmtId="186" formatCode="_(* #,##0.000000_);_(* \(#,##0.000000\);_(* &quot;-&quot;??_);_(@_)"/>
    <numFmt numFmtId="187" formatCode="_(* #,##0.00000000_);_(* \(#,##0.00000000\);_(* &quot;-&quot;??_);_(@_)"/>
    <numFmt numFmtId="188" formatCode="_(* #,##0.000000_);_(* \(#,##0.000000\);_(* &quot;-&quot;??????_);_(@_)"/>
    <numFmt numFmtId="189" formatCode="&quot;,&quot;#&quot;,&quot;##0.00_);[Red]\(&quot;,&quot;#&quot;,&quot;##0.00\)"/>
    <numFmt numFmtId="190" formatCode="_(&quot;,&quot;* #&quot;,&quot;##0_);_(&quot;,&quot;* \(#&quot;,&quot;##0\);_(&quot;,&quot;* &quot;-&quot;_);_(@_)"/>
    <numFmt numFmtId="191" formatCode="#"/>
    <numFmt numFmtId="192" formatCode="#,##0\ &quot;F&quot;;\-#,##0\ &quot;F&quot;"/>
    <numFmt numFmtId="193" formatCode="0.0%"/>
    <numFmt numFmtId="194" formatCode="_-* #,##0\ _F_-;\-* #,##0\ _F_-;_-* &quot;-&quot;\ _F_-;_-@_-"/>
    <numFmt numFmtId="195" formatCode="#."/>
    <numFmt numFmtId="196" formatCode="_-* #,##0.0\ _F_-;\-* #,##0.0\ _F_-;_-* &quot;-&quot;??\ _F_-;_-@_-"/>
    <numFmt numFmtId="197" formatCode="#,###,###.00"/>
    <numFmt numFmtId="198" formatCode="#,###,###,###.00"/>
    <numFmt numFmtId="199" formatCode="_-* #,##0\ &quot;DM&quot;_-;\-* #,##0\ &quot;DM&quot;_-;_-* &quot;-&quot;\ &quot;DM&quot;_-;_-@_-"/>
    <numFmt numFmtId="200" formatCode="_-* #,##0.00\ &quot;DM&quot;_-;\-* #,##0.00\ &quot;DM&quot;_-;_-* &quot;-&quot;??\ &quot;DM&quot;_-;_-@_-"/>
    <numFmt numFmtId="201" formatCode="_-* ###,0&quot;.&quot;00\ _F_B_-;\-* ###,0&quot;.&quot;00\ _F_B_-;_-* &quot;-&quot;??\ _F_B_-;_-@_-"/>
    <numFmt numFmtId="202" formatCode="_ * #,##0.00_)&quot;$&quot;_ ;_ * \(#,##0.00\)&quot;$&quot;_ ;_ * &quot;-&quot;??_)&quot;$&quot;_ ;_ @_ "/>
    <numFmt numFmtId="203" formatCode="#,###"/>
    <numFmt numFmtId="204" formatCode="#,##0.00\ &quot;F&quot;;[Red]\-#,##0.00\ &quot;F&quot;"/>
    <numFmt numFmtId="205" formatCode="_ * #,##0.00_)_d_ ;_ * \(#,##0.00\)_d_ ;_ * &quot;-&quot;??_)_d_ ;_ @_ "/>
    <numFmt numFmtId="206" formatCode="&quot;£&quot;#,##0;[Red]\-&quot;£&quot;#,##0"/>
    <numFmt numFmtId="207" formatCode="_-&quot;$&quot;* #,##0.00_-;_-&quot;$&quot;* #,##0.00\-;_-&quot;$&quot;* &quot;-&quot;??_-;_-@_-"/>
    <numFmt numFmtId="208" formatCode="&quot;.&quot;#,##0.00_);[Red]\(&quot;.&quot;#,##0.00\)"/>
    <numFmt numFmtId="209" formatCode="_-* #&quot;,&quot;##0_-;\-* #&quot;,&quot;##0_-;_-* &quot;-&quot;_-;_-@_-"/>
    <numFmt numFmtId="210" formatCode="_ &quot;\&quot;* #,##0_ ;_ &quot;\&quot;* \-#,##0_ ;_ &quot;\&quot;* &quot;-&quot;_ ;_ @_ "/>
    <numFmt numFmtId="211" formatCode="0%;\(0%\)"/>
    <numFmt numFmtId="212" formatCode="#,##0.0_);\(#,##0.0\)"/>
    <numFmt numFmtId="213" formatCode="0."/>
    <numFmt numFmtId="214" formatCode="_-&quot;₫&quot;* #,##0_-;\-&quot;₫&quot;* #,##0_-;_-&quot;₫&quot;* &quot;-&quot;_-;_-@_-"/>
    <numFmt numFmtId="215" formatCode="_-&quot;₫&quot;* #,##0.00_-;\-&quot;₫&quot;* #,##0.00_-;_-&quot;₫&quot;* &quot;-&quot;??_-;_-@_-"/>
    <numFmt numFmtId="216" formatCode="d"/>
    <numFmt numFmtId="217" formatCode="0000"/>
    <numFmt numFmtId="218" formatCode="00"/>
    <numFmt numFmtId="219" formatCode="000"/>
    <numFmt numFmtId="220" formatCode="_ &quot;\&quot;* #,##0_ ;_ &quot;\&quot;* &quot;\&quot;\!\-#,##0_ ;_ &quot;\&quot;* &quot;-&quot;_ ;_ @_ "/>
    <numFmt numFmtId="221" formatCode="_ &quot;\&quot;* #,##0.00_ ;_ &quot;\&quot;* &quot;\&quot;\!\-#,##0.00_ ;_ &quot;\&quot;* &quot;-&quot;??_ ;_ @_ "/>
    <numFmt numFmtId="222" formatCode="0.00000000000E+00;\?"/>
    <numFmt numFmtId="223" formatCode="#,##0.\½"/>
    <numFmt numFmtId="224" formatCode="_-&quot;\&quot;* #,##0_-;\-&quot;\&quot;* #,##0_-;_-&quot;\&quot;* &quot;-&quot;_-;_-@_-"/>
    <numFmt numFmtId="225" formatCode="_-&quot;\&quot;* #,##0.00_-;\-&quot;\&quot;* #,##0.00_-;_-&quot;\&quot;* &quot;-&quot;??_-;_-@_-"/>
    <numFmt numFmtId="226" formatCode="\$#,##0_);\(\$#,##0\)"/>
    <numFmt numFmtId="227" formatCode="\$#,##0_);[Red]\(\$#,##0\)"/>
    <numFmt numFmtId="228" formatCode="\$#,##0.00_);\(\$#,##0.00\)"/>
    <numFmt numFmtId="229" formatCode="\$#,##0.00_);[Red]\(\$#,##0.00\)"/>
    <numFmt numFmtId="230" formatCode="_-&quot;IR£&quot;* #,##0.00_-;\-&quot;IR£&quot;* #,##0.00_-;_-&quot;IR£&quot;* &quot;-&quot;??_-;_-@_-"/>
    <numFmt numFmtId="231" formatCode="_(* #,##0,_);_(* \(#,##0,\);_(* &quot;-&quot;_);_(@_)"/>
    <numFmt numFmtId="232" formatCode="\t0.00%"/>
    <numFmt numFmtId="233" formatCode="\t#\ ??/??"/>
    <numFmt numFmtId="234" formatCode="#,##0;\(#,##0\)"/>
    <numFmt numFmtId="235" formatCode="&quot;R$&quot;#,##0.00_);[Red]\(&quot;R$&quot;#,##0.00\)"/>
    <numFmt numFmtId="236" formatCode="#.##0._ ;[Red]\-#.##0.\ "/>
    <numFmt numFmtId="237" formatCode="_-* #,##0\ &quot;F&quot;_-;\-* #,##0\ &quot;F&quot;_-;_-* &quot;-&quot;\ &quot;F&quot;_-;_-@_-"/>
    <numFmt numFmtId="238" formatCode="_-* #,##0.00\ &quot;F&quot;_-;\-* #,##0.00\ &quot;F&quot;_-;_-* &quot;-&quot;??\ &quot;F&quot;_-;_-@_-"/>
    <numFmt numFmtId="239" formatCode="&quot;SFr.&quot;\ #,##0.00;[Red]&quot;SFr.&quot;\ \-#,##0.00"/>
    <numFmt numFmtId="240" formatCode="_ &quot;SFr.&quot;\ * #,##0_ ;_ &quot;SFr.&quot;\ * \-#,##0_ ;_ &quot;SFr.&quot;\ * &quot;-&quot;_ ;_ @_ "/>
    <numFmt numFmtId="241" formatCode="_-&quot;£&quot;* #,##0_-;\-&quot;£&quot;* #,##0_-;_-&quot;£&quot;* &quot;-&quot;_-;_-@_-"/>
    <numFmt numFmtId="242" formatCode="#,##0.00\ \ \ \ "/>
    <numFmt numFmtId="243" formatCode="_ &quot;R&quot;\ * #,##0_ ;_ &quot;R&quot;\ * \-#,##0_ ;_ &quot;R&quot;\ * &quot;-&quot;_ ;_ @_ "/>
    <numFmt numFmtId="244" formatCode="&quot;¡Ì&quot;#,##0;[Red]\-&quot;¡Ì&quot;#,##0"/>
    <numFmt numFmtId="245" formatCode="_(* #.##0.00_);_(* \(#.##0.00\);_(* &quot;-&quot;??_);_(@_)"/>
    <numFmt numFmtId="246" formatCode="_ * #.##._ ;_ * \-#.##._ ;_ * &quot;-&quot;??_ ;_ @_ⴆ"/>
    <numFmt numFmtId="247" formatCode="&quot;\&quot;#,##0;[Red]\-&quot;\&quot;#,##0"/>
    <numFmt numFmtId="248" formatCode="&quot;\&quot;#,##0.00;\-&quot;\&quot;#,##0.00"/>
    <numFmt numFmtId="249" formatCode="_-* ###,0&quot;.&quot;00_-;\-* ###,0&quot;.&quot;00_-;_-* &quot;-&quot;??_-;_-@_-"/>
    <numFmt numFmtId="250" formatCode="_-&quot;$&quot;* ###,0&quot;.&quot;00_-;\-&quot;$&quot;* ###,0&quot;.&quot;00_-;_-&quot;$&quot;* &quot;-&quot;??_-;_-@_-"/>
    <numFmt numFmtId="251" formatCode="_-* #,##0.00\ _F_-;\-* #,##0.00\ _F_-;_-* &quot;-&quot;??\ _F_-;_-@_-"/>
    <numFmt numFmtId="252" formatCode="_(&quot;$&quot;\ * #,##0_);_(&quot;$&quot;\ * \(#,##0\);_(&quot;$&quot;\ * &quot;-&quot;_);_(@_)"/>
    <numFmt numFmtId="253" formatCode="&quot;SFr.&quot;\ #,##0.00;&quot;SFr.&quot;\ \-#,##0.00"/>
    <numFmt numFmtId="254" formatCode="_-* #,##0\ _F_-;\-* #,##0\ _F_-;_-* &quot;-&quot;??\ _F_-;_-@_-"/>
    <numFmt numFmtId="255" formatCode="#,##0_);\-#,##0_)"/>
    <numFmt numFmtId="256" formatCode="#,##0.00_);\-#,##0.00_)"/>
    <numFmt numFmtId="257" formatCode="&quot;$&quot;#,##0;\-&quot;$&quot;#,##0"/>
    <numFmt numFmtId="258" formatCode="_-&quot;VND&quot;* #,##0_-;\-&quot;VND&quot;* #,##0_-;_-&quot;VND&quot;* &quot;-&quot;_-;_-@_-"/>
    <numFmt numFmtId="259" formatCode="#,##0\ &quot;$&quot;;\-#,##0\ &quot;$&quot;"/>
    <numFmt numFmtId="260" formatCode="#,##0.00\ \ "/>
    <numFmt numFmtId="261" formatCode="#,##0\ &quot;$&quot;_);\(#,##0\ &quot;$&quot;\)"/>
    <numFmt numFmtId="262" formatCode="#,##0.00\ &quot;FB&quot;;[Red]\-#,##0.00\ &quot;FB&quot;"/>
    <numFmt numFmtId="263" formatCode="_-* #,##0\ _F_B_-;\-* #,##0\ _F_B_-;_-* &quot;-&quot;\ _F_B_-;_-@_-"/>
    <numFmt numFmtId="264" formatCode="_(&quot;Rp&quot;* #,##0.00_);_(&quot;Rp&quot;* \(#,##0.00\);_(&quot;Rp&quot;* &quot;-&quot;??_);_(@_)"/>
    <numFmt numFmtId="265" formatCode="_(\§\g\ #,##0_);_(\§\g\ \(#,##0\);_(\§\g\ &quot;-&quot;??_);_(@_)"/>
    <numFmt numFmtId="266" formatCode="_(\§\g\ #,##0_);_(\§\g\ \(#,##0\);_(\§\g\ &quot;-&quot;_);_(@_)"/>
    <numFmt numFmtId="267" formatCode="\§\g#,##0_);\(\§\g#,##0\)"/>
  </numFmts>
  <fonts count="219">
    <font>
      <sz val="12"/>
      <name val="Times New Roman"/>
      <family val="0"/>
    </font>
    <font>
      <sz val="8"/>
      <name val="Times New Roman"/>
      <family val="1"/>
    </font>
    <font>
      <b/>
      <sz val="12"/>
      <name val="Times New Roman"/>
      <family val="1"/>
    </font>
    <font>
      <sz val="10"/>
      <name val="Times New Roman"/>
      <family val="1"/>
    </font>
    <font>
      <i/>
      <sz val="12"/>
      <name val="Times New Roman"/>
      <family val="1"/>
    </font>
    <font>
      <sz val="11"/>
      <color indexed="8"/>
      <name val="Calibri"/>
      <family val="2"/>
    </font>
    <font>
      <b/>
      <sz val="14"/>
      <name val="Times New Roman"/>
      <family val="1"/>
    </font>
    <font>
      <u val="single"/>
      <sz val="12"/>
      <color indexed="12"/>
      <name val="Times New Roman"/>
      <family val="1"/>
    </font>
    <font>
      <u val="single"/>
      <sz val="12"/>
      <color indexed="36"/>
      <name val="Times New Roman"/>
      <family val="1"/>
    </font>
    <font>
      <i/>
      <sz val="12"/>
      <color indexed="8"/>
      <name val="Times New Roman"/>
      <family val="1"/>
    </font>
    <font>
      <sz val="10"/>
      <name val="Arial"/>
      <family val="2"/>
    </font>
    <font>
      <sz val="9"/>
      <name val="Arial"/>
      <family val="2"/>
    </font>
    <font>
      <sz val="14"/>
      <name val="Times New Roman"/>
      <family val="1"/>
    </font>
    <font>
      <b/>
      <sz val="11"/>
      <name val="Times New Roman"/>
      <family val="1"/>
    </font>
    <font>
      <sz val="14"/>
      <name val=".VnTime"/>
      <family val="2"/>
    </font>
    <font>
      <sz val="10"/>
      <name val="MS Sans Serif"/>
      <family val="2"/>
    </font>
    <font>
      <sz val="11"/>
      <name val="Times New Roman"/>
      <family val="1"/>
    </font>
    <font>
      <sz val="12"/>
      <name val="VNI-Times"/>
      <family val="0"/>
    </font>
    <font>
      <sz val="12"/>
      <name val=".VnTime"/>
      <family val="2"/>
    </font>
    <font>
      <sz val="10"/>
      <color indexed="8"/>
      <name val="MS Sans Serif"/>
      <family val="2"/>
    </font>
    <font>
      <sz val="12"/>
      <name val="돋움체"/>
      <family val="3"/>
    </font>
    <font>
      <sz val="12"/>
      <name val="VNtimes new roman"/>
      <family val="2"/>
    </font>
    <font>
      <sz val="10"/>
      <name val=".VnTime"/>
      <family val="2"/>
    </font>
    <font>
      <sz val="10"/>
      <name val="?? ??"/>
      <family val="1"/>
    </font>
    <font>
      <sz val="12"/>
      <name val=".VnArial"/>
      <family val="2"/>
    </font>
    <font>
      <sz val="10"/>
      <name val="??"/>
      <family val="3"/>
    </font>
    <font>
      <sz val="12"/>
      <name val="????"/>
      <family val="1"/>
    </font>
    <font>
      <sz val="12"/>
      <name val="Courier"/>
      <family val="3"/>
    </font>
    <font>
      <sz val="10"/>
      <name val="AngsanaUPC"/>
      <family val="1"/>
    </font>
    <font>
      <sz val="12"/>
      <name val="|??¢¥¢¬¨Ï"/>
      <family val="1"/>
    </font>
    <font>
      <sz val="10"/>
      <name val="VNI-Times"/>
      <family val="0"/>
    </font>
    <font>
      <sz val="10"/>
      <name val="Helv"/>
      <family val="2"/>
    </font>
    <font>
      <sz val="10"/>
      <color indexed="8"/>
      <name val="Arial"/>
      <family val="2"/>
    </font>
    <font>
      <sz val="12"/>
      <name val="???"/>
      <family val="0"/>
    </font>
    <font>
      <sz val="11"/>
      <name val="‚l‚r ‚oƒSƒVƒbƒN"/>
      <family val="3"/>
    </font>
    <font>
      <sz val="11"/>
      <name val="–¾’©"/>
      <family val="1"/>
    </font>
    <font>
      <sz val="14"/>
      <name val="Terminal"/>
      <family val="3"/>
    </font>
    <font>
      <sz val="14"/>
      <name val="VnTime"/>
      <family val="0"/>
    </font>
    <font>
      <sz val="13"/>
      <name val="Tms Rmn"/>
      <family val="1"/>
    </font>
    <font>
      <b/>
      <u val="single"/>
      <sz val="14"/>
      <color indexed="8"/>
      <name val=".VnBook-AntiquaH"/>
      <family val="2"/>
    </font>
    <font>
      <sz val="11"/>
      <name val=".VnTime"/>
      <family val="2"/>
    </font>
    <font>
      <b/>
      <u val="single"/>
      <sz val="10"/>
      <name val="VNI-Times"/>
      <family val="0"/>
    </font>
    <font>
      <b/>
      <sz val="10"/>
      <name val=".VnArial"/>
      <family val="2"/>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2"/>
      <name val="¹UAAA¼"/>
      <family val="3"/>
    </font>
    <font>
      <b/>
      <sz val="12"/>
      <color indexed="63"/>
      <name val="VNI-Times"/>
      <family val="0"/>
    </font>
    <font>
      <sz val="12"/>
      <name val="¹ÙÅÁÃ¼"/>
      <family val="0"/>
    </font>
    <font>
      <b/>
      <i/>
      <sz val="14"/>
      <name val="VNTime"/>
      <family val="2"/>
    </font>
    <font>
      <sz val="12"/>
      <name val="Tms Rmn"/>
      <family val="0"/>
    </font>
    <font>
      <sz val="13"/>
      <name val=".VnTime"/>
      <family val="2"/>
    </font>
    <font>
      <sz val="11"/>
      <name val="µ¸¿ò"/>
      <family val="0"/>
    </font>
    <font>
      <sz val="10"/>
      <name val="±¼¸²A¼"/>
      <family val="3"/>
    </font>
    <font>
      <b/>
      <sz val="10"/>
      <name val="Helv"/>
      <family val="0"/>
    </font>
    <font>
      <sz val="10"/>
      <name val=".VnArial"/>
      <family val="2"/>
    </font>
    <font>
      <sz val="10"/>
      <name val="VNI-Aptima"/>
      <family val="0"/>
    </font>
    <font>
      <b/>
      <sz val="13"/>
      <name val="Tms Rmn"/>
      <family val="1"/>
    </font>
    <font>
      <b/>
      <sz val="10"/>
      <name val="Arial"/>
      <family val="2"/>
    </font>
    <font>
      <sz val="11"/>
      <name val="UVnTime"/>
      <family val="0"/>
    </font>
    <font>
      <b/>
      <sz val="12"/>
      <name val="VNTime"/>
      <family val="2"/>
    </font>
    <font>
      <sz val="10"/>
      <name val="MS Serif"/>
      <family val="1"/>
    </font>
    <font>
      <sz val="10"/>
      <name val="Courier"/>
      <family val="3"/>
    </font>
    <font>
      <sz val="12"/>
      <name val="Arial"/>
      <family val="2"/>
    </font>
    <font>
      <b/>
      <sz val="11"/>
      <name val="VNTimeH"/>
      <family val="2"/>
    </font>
    <font>
      <sz val="10"/>
      <name val="Arial CE"/>
      <family val="0"/>
    </font>
    <font>
      <sz val="10"/>
      <color indexed="16"/>
      <name val="MS Serif"/>
      <family val="1"/>
    </font>
    <font>
      <sz val="11"/>
      <name val="VNHelvet"/>
      <family val="0"/>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2"/>
      <name val="Tahoma"/>
      <family val="2"/>
    </font>
    <font>
      <b/>
      <sz val="1"/>
      <color indexed="8"/>
      <name val="Courier"/>
      <family val="3"/>
    </font>
    <font>
      <b/>
      <sz val="8"/>
      <name val="MS Sans Serif"/>
      <family val="2"/>
    </font>
    <font>
      <b/>
      <sz val="10"/>
      <name val=".VnTime"/>
      <family val="2"/>
    </font>
    <font>
      <b/>
      <sz val="14"/>
      <name val=".VnTimeH"/>
      <family val="2"/>
    </font>
    <font>
      <u val="single"/>
      <sz val="12"/>
      <color indexed="12"/>
      <name val=".VnTime"/>
      <family val="2"/>
    </font>
    <font>
      <sz val="12"/>
      <name val="±¼¸²Ã¼"/>
      <family val="3"/>
    </font>
    <font>
      <sz val="10"/>
      <name val="Tahoma"/>
      <family val="2"/>
    </font>
    <font>
      <u val="single"/>
      <sz val="10"/>
      <color indexed="12"/>
      <name val=".VnTime"/>
      <family val="2"/>
    </font>
    <font>
      <u val="single"/>
      <sz val="12"/>
      <color indexed="12"/>
      <name val="Arial"/>
      <family val="2"/>
    </font>
    <font>
      <sz val="16"/>
      <name val="VNI-Times"/>
      <family val="0"/>
    </font>
    <font>
      <sz val="8"/>
      <name val="VNarial"/>
      <family val="2"/>
    </font>
    <font>
      <b/>
      <i/>
      <sz val="12"/>
      <name val=".VnAristote"/>
      <family val="2"/>
    </font>
    <font>
      <b/>
      <sz val="11"/>
      <name val="Helv"/>
      <family val="0"/>
    </font>
    <font>
      <sz val="10"/>
      <name val=".VnAvant"/>
      <family val="2"/>
    </font>
    <font>
      <sz val="7"/>
      <name val="Small Fonts"/>
      <family val="2"/>
    </font>
    <font>
      <b/>
      <sz val="12"/>
      <name val="VN-NTime"/>
      <family val="0"/>
    </font>
    <font>
      <sz val="12"/>
      <name val="VN Times"/>
      <family val="0"/>
    </font>
    <font>
      <sz val="12"/>
      <name val="바탕체"/>
      <family val="1"/>
    </font>
    <font>
      <sz val="11"/>
      <name val="VNI-Aptima"/>
      <family val="0"/>
    </font>
    <font>
      <b/>
      <sz val="11"/>
      <name val="Arial"/>
      <family val="2"/>
    </font>
    <font>
      <sz val="14"/>
      <name val=".VnArial Narrow"/>
      <family val="2"/>
    </font>
    <font>
      <sz val="10"/>
      <name val="Tms Rmn"/>
      <family val="1"/>
    </font>
    <font>
      <b/>
      <sz val="10"/>
      <name val="MS Sans Serif"/>
      <family val="2"/>
    </font>
    <font>
      <sz val="8"/>
      <name val="Wingdings"/>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u val="single"/>
      <sz val="10"/>
      <color indexed="12"/>
      <name val="Arial"/>
      <family val="2"/>
    </font>
    <font>
      <b/>
      <sz val="12"/>
      <name val="宋体"/>
      <family val="0"/>
    </font>
    <font>
      <sz val="8"/>
      <name val="MS Sans Serif"/>
      <family val="2"/>
    </font>
    <font>
      <b/>
      <sz val="10.5"/>
      <name val=".VnAvantH"/>
      <family val="2"/>
    </font>
    <font>
      <sz val="10"/>
      <name val="VNbook-Antiqua"/>
      <family val="0"/>
    </font>
    <font>
      <sz val="11"/>
      <color indexed="32"/>
      <name val="VNI-Times"/>
      <family val="0"/>
    </font>
    <font>
      <b/>
      <sz val="10"/>
      <name val="Tahoma"/>
      <family val="2"/>
    </font>
    <font>
      <b/>
      <sz val="8"/>
      <color indexed="8"/>
      <name val="Helv"/>
      <family val="2"/>
    </font>
    <font>
      <sz val="13"/>
      <name val=".VnArial"/>
      <family val="2"/>
    </font>
    <font>
      <b/>
      <sz val="10"/>
      <name val="VNI-Univer"/>
      <family val="0"/>
    </font>
    <font>
      <sz val="10"/>
      <name val=".VnBook-Antiqua"/>
      <family val="2"/>
    </font>
    <font>
      <b/>
      <sz val="12"/>
      <name val="VNI-Times"/>
      <family val="0"/>
    </font>
    <font>
      <sz val="11"/>
      <name val=".VnAvant"/>
      <family val="2"/>
    </font>
    <font>
      <b/>
      <sz val="13"/>
      <color indexed="8"/>
      <name val=".VnTimeH"/>
      <family val="2"/>
    </font>
    <font>
      <b/>
      <sz val="12"/>
      <name val=".VnTime"/>
      <family val="2"/>
    </font>
    <font>
      <b/>
      <u val="double"/>
      <sz val="12"/>
      <color indexed="12"/>
      <name val=".VnBahamasB"/>
      <family val="2"/>
    </font>
    <font>
      <b/>
      <i/>
      <u val="single"/>
      <sz val="12"/>
      <name val=".VnTimeH"/>
      <family val="2"/>
    </font>
    <font>
      <sz val="10"/>
      <name val=".VnArial Narrow"/>
      <family val="2"/>
    </font>
    <font>
      <sz val="9.5"/>
      <name val=".VnBlackH"/>
      <family val="2"/>
    </font>
    <font>
      <b/>
      <sz val="10"/>
      <name val=".VnBahamasBH"/>
      <family val="2"/>
    </font>
    <font>
      <b/>
      <sz val="11"/>
      <name val=".VnArialH"/>
      <family val="2"/>
    </font>
    <font>
      <b/>
      <sz val="10"/>
      <name val=".VnArialH"/>
      <family val="2"/>
    </font>
    <font>
      <sz val="10"/>
      <name val="VNtimes new roman"/>
      <family val="2"/>
    </font>
    <font>
      <sz val="8"/>
      <name val=".VnTime"/>
      <family val="2"/>
    </font>
    <font>
      <b/>
      <sz val="8"/>
      <name val="VN Helvetica"/>
      <family val="0"/>
    </font>
    <font>
      <b/>
      <sz val="10"/>
      <name val="VN AvantGBook"/>
      <family val="0"/>
    </font>
    <font>
      <b/>
      <sz val="10"/>
      <name val="VN Helvetica"/>
      <family val="0"/>
    </font>
    <font>
      <b/>
      <sz val="16"/>
      <name val=".VnTime"/>
      <family val="2"/>
    </font>
    <font>
      <sz val="8"/>
      <name val="VN Helvetica"/>
      <family val="0"/>
    </font>
    <font>
      <sz val="10"/>
      <name val="Geneva"/>
      <family val="2"/>
    </font>
    <font>
      <sz val="14"/>
      <name val=".VnArial"/>
      <family val="2"/>
    </font>
    <font>
      <sz val="22"/>
      <name val="ＭＳ 明朝"/>
      <family val="1"/>
    </font>
    <font>
      <sz val="14"/>
      <name val="뼻뮝"/>
      <family val="3"/>
    </font>
    <font>
      <sz val="12"/>
      <color indexed="8"/>
      <name val="바탕체"/>
      <family val="3"/>
    </font>
    <font>
      <sz val="12"/>
      <name val="뼻뮝"/>
      <family val="1"/>
    </font>
    <font>
      <sz val="10"/>
      <name val="명조"/>
      <family val="3"/>
    </font>
    <font>
      <sz val="12"/>
      <name val="宋体"/>
      <family val="1"/>
    </font>
    <font>
      <u val="single"/>
      <sz val="10"/>
      <color indexed="14"/>
      <name val="MS Sans Serif"/>
      <family val="2"/>
    </font>
    <font>
      <sz val="10"/>
      <name val="돋움체"/>
      <family val="3"/>
    </font>
    <font>
      <u val="single"/>
      <sz val="9"/>
      <color indexed="36"/>
      <name val="新細明體"/>
      <family val="1"/>
    </font>
    <font>
      <sz val="12"/>
      <name val="新細明體"/>
      <family val="1"/>
    </font>
    <font>
      <sz val="10"/>
      <name val="ＭＳ Ｐゴシック"/>
      <family val="3"/>
    </font>
    <font>
      <u val="single"/>
      <sz val="10"/>
      <color indexed="12"/>
      <name val="MS Sans Serif"/>
      <family val="2"/>
    </font>
    <font>
      <u val="single"/>
      <sz val="9"/>
      <color indexed="12"/>
      <name val="新細明體"/>
      <family val="1"/>
    </font>
    <font>
      <u val="single"/>
      <sz val="12"/>
      <color indexed="12"/>
      <name val="新細明體"/>
      <family val="1"/>
    </font>
    <font>
      <u val="single"/>
      <sz val="12"/>
      <color indexed="36"/>
      <name val="新細明體"/>
      <family val="1"/>
    </font>
    <font>
      <sz val="10"/>
      <name val=" "/>
      <family val="1"/>
    </font>
    <font>
      <b/>
      <sz val="13"/>
      <name val="Times New Roman"/>
      <family val="1"/>
    </font>
    <font>
      <b/>
      <sz val="12"/>
      <color indexed="8"/>
      <name val="Times New Roman"/>
      <family val="1"/>
    </font>
    <font>
      <sz val="12"/>
      <color indexed="8"/>
      <name val="Times New Roman"/>
      <family val="1"/>
    </font>
    <font>
      <b/>
      <i/>
      <sz val="12"/>
      <color indexed="8"/>
      <name val="Times New Roman"/>
      <family val="1"/>
    </font>
    <font>
      <sz val="12"/>
      <color indexed="10"/>
      <name val="Times New Roman"/>
      <family val="1"/>
    </font>
    <font>
      <sz val="13"/>
      <color indexed="8"/>
      <name val="Times New Roman"/>
      <family val="1"/>
    </font>
    <font>
      <sz val="11"/>
      <color indexed="8"/>
      <name val="Times New Roman"/>
      <family val="1"/>
    </font>
    <font>
      <b/>
      <sz val="14"/>
      <color indexed="8"/>
      <name val="Times New Roman"/>
      <family val="1"/>
    </font>
    <font>
      <i/>
      <sz val="13"/>
      <name val="Times New Roman"/>
      <family val="1"/>
    </font>
    <font>
      <b/>
      <sz val="10"/>
      <name val="Times New Roman"/>
      <family val="1"/>
    </font>
    <font>
      <sz val="11"/>
      <name val="Calibri"/>
      <family val="2"/>
    </font>
    <font>
      <b/>
      <i/>
      <sz val="14"/>
      <color indexed="8"/>
      <name val="Times New Roman"/>
      <family val="1"/>
    </font>
    <font>
      <b/>
      <i/>
      <sz val="14"/>
      <name val="Times New Roman"/>
      <family val="1"/>
    </font>
    <font>
      <sz val="14"/>
      <color indexed="8"/>
      <name val="Times New Roman"/>
      <family val="1"/>
    </font>
    <font>
      <b/>
      <sz val="13"/>
      <color indexed="8"/>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Times New Roman"/>
      <family val="1"/>
    </font>
    <font>
      <b/>
      <sz val="11"/>
      <color theme="1"/>
      <name val="Times New Roman"/>
      <family val="1"/>
    </font>
    <font>
      <sz val="11"/>
      <color theme="1"/>
      <name val="Times New Roman"/>
      <family val="1"/>
    </font>
    <font>
      <sz val="12"/>
      <color theme="1"/>
      <name val="Times New Roman"/>
      <family val="1"/>
    </font>
    <font>
      <b/>
      <sz val="14"/>
      <color theme="1"/>
      <name val="Times New Roman"/>
      <family val="1"/>
    </font>
  </fonts>
  <fills count="6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right style="thin"/>
      <top style="thin"/>
      <bottom style="thin"/>
    </border>
    <border>
      <left style="thin"/>
      <right style="thin"/>
      <top style="double"/>
      <bottom style="hair"/>
    </border>
    <border>
      <left>
        <color indexed="63"/>
      </left>
      <right>
        <color indexed="63"/>
      </right>
      <top>
        <color indexed="63"/>
      </top>
      <bottom style="hair"/>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color indexed="63"/>
      </right>
      <top>
        <color indexed="63"/>
      </top>
      <bottom style="thin"/>
    </border>
    <border>
      <left>
        <color indexed="63"/>
      </left>
      <right style="double"/>
      <top>
        <color indexed="63"/>
      </top>
      <bottom>
        <color indexed="63"/>
      </bottom>
    </border>
    <border>
      <left style="thick"/>
      <right>
        <color indexed="63"/>
      </right>
      <top style="thick"/>
      <bottom>
        <color indexed="63"/>
      </bottom>
    </border>
    <border>
      <left/>
      <right style="thin"/>
      <top style="hair"/>
      <bottom style="hair"/>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color indexed="8"/>
      </top>
      <bottom style="thin"/>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style="thin"/>
      <top style="dotted"/>
      <bottom style="dotted"/>
    </border>
    <border>
      <left style="thin"/>
      <right>
        <color indexed="63"/>
      </right>
      <top style="thin"/>
      <bottom style="thin"/>
    </border>
    <border>
      <left style="thin"/>
      <right style="medium"/>
      <top style="medium"/>
      <bottom style="thin"/>
    </border>
    <border>
      <left/>
      <right style="medium">
        <color indexed="63"/>
      </right>
      <top/>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hair"/>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color indexed="63"/>
      </bottom>
    </border>
  </borders>
  <cellStyleXfs count="1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7" fillId="0" borderId="0" applyFont="0" applyFill="0" applyBorder="0" applyAlignment="0" applyProtection="0"/>
    <xf numFmtId="0" fontId="18" fillId="0" borderId="0" applyNumberFormat="0" applyFill="0" applyBorder="0" applyAlignment="0" applyProtection="0"/>
    <xf numFmtId="0" fontId="19" fillId="0" borderId="0">
      <alignment/>
      <protection/>
    </xf>
    <xf numFmtId="3" fontId="20" fillId="0" borderId="1">
      <alignment/>
      <protection/>
    </xf>
    <xf numFmtId="170" fontId="21" fillId="0" borderId="2" applyFont="0" applyBorder="0">
      <alignment/>
      <protection/>
    </xf>
    <xf numFmtId="170" fontId="21" fillId="0" borderId="2" applyFont="0" applyBorder="0">
      <alignment/>
      <protection/>
    </xf>
    <xf numFmtId="0" fontId="22" fillId="0" borderId="0">
      <alignment/>
      <protection/>
    </xf>
    <xf numFmtId="190" fontId="18" fillId="0" borderId="0" applyFont="0" applyFill="0" applyBorder="0" applyAlignment="0" applyProtection="0"/>
    <xf numFmtId="0" fontId="23"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0" fontId="10" fillId="0" borderId="0" applyNumberFormat="0" applyFill="0" applyBorder="0" applyAlignment="0" applyProtection="0"/>
    <xf numFmtId="0" fontId="24" fillId="0" borderId="0" applyFont="0" applyFill="0" applyBorder="0" applyAlignment="0" applyProtection="0"/>
    <xf numFmtId="0" fontId="25" fillId="0" borderId="3">
      <alignment/>
      <protection/>
    </xf>
    <xf numFmtId="236" fontId="24" fillId="0" borderId="0" applyFont="0" applyFill="0" applyBorder="0" applyAlignment="0" applyProtection="0"/>
    <xf numFmtId="209" fontId="26" fillId="0" borderId="0" applyFont="0" applyFill="0" applyBorder="0" applyAlignment="0" applyProtection="0"/>
    <xf numFmtId="180" fontId="26" fillId="0" borderId="0" applyFont="0" applyFill="0" applyBorder="0" applyAlignment="0" applyProtection="0"/>
    <xf numFmtId="185" fontId="27" fillId="0" borderId="0" applyFont="0" applyFill="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9" fillId="0" borderId="0">
      <alignment/>
      <protection/>
    </xf>
    <xf numFmtId="0" fontId="10" fillId="0" borderId="0" applyNumberFormat="0" applyFill="0" applyBorder="0" applyAlignment="0" applyProtection="0"/>
    <xf numFmtId="179" fontId="18" fillId="0" borderId="0" applyFont="0" applyFill="0" applyBorder="0" applyAlignment="0" applyProtection="0"/>
    <xf numFmtId="42" fontId="30" fillId="0" borderId="0" applyFont="0" applyFill="0" applyBorder="0" applyAlignment="0" applyProtection="0"/>
    <xf numFmtId="194" fontId="18" fillId="0" borderId="0" applyFont="0" applyFill="0" applyBorder="0" applyAlignment="0" applyProtection="0"/>
    <xf numFmtId="0" fontId="22" fillId="0" borderId="0" applyNumberFormat="0" applyFill="0" applyBorder="0" applyAlignment="0" applyProtection="0"/>
    <xf numFmtId="42" fontId="30" fillId="0" borderId="0" applyFont="0" applyFill="0" applyBorder="0" applyAlignment="0" applyProtection="0"/>
    <xf numFmtId="0" fontId="15" fillId="0" borderId="0">
      <alignment/>
      <protection/>
    </xf>
    <xf numFmtId="0" fontId="15" fillId="0" borderId="0">
      <alignment/>
      <protection/>
    </xf>
    <xf numFmtId="0" fontId="3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1" fillId="0" borderId="0">
      <alignment/>
      <protection/>
    </xf>
    <xf numFmtId="0" fontId="22" fillId="0" borderId="0" applyNumberFormat="0" applyFill="0" applyBorder="0" applyAlignment="0" applyProtection="0"/>
    <xf numFmtId="0" fontId="31" fillId="0" borderId="0">
      <alignment/>
      <protection/>
    </xf>
    <xf numFmtId="0" fontId="31" fillId="0" borderId="0">
      <alignment/>
      <protection/>
    </xf>
    <xf numFmtId="42" fontId="3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lignment/>
      <protection/>
    </xf>
    <xf numFmtId="0" fontId="31" fillId="0" borderId="0">
      <alignment/>
      <protection/>
    </xf>
    <xf numFmtId="0" fontId="31" fillId="0" borderId="0">
      <alignment/>
      <protection/>
    </xf>
    <xf numFmtId="0" fontId="15" fillId="0" borderId="0" applyFont="0" applyFill="0" applyBorder="0" applyAlignment="0" applyProtection="0"/>
    <xf numFmtId="0" fontId="15" fillId="0" borderId="0" applyFont="0" applyFill="0" applyBorder="0" applyAlignment="0" applyProtection="0"/>
    <xf numFmtId="0" fontId="31" fillId="0" borderId="0">
      <alignment/>
      <protection/>
    </xf>
    <xf numFmtId="0" fontId="22" fillId="0" borderId="0" applyNumberFormat="0" applyFill="0" applyBorder="0" applyAlignment="0" applyProtection="0"/>
    <xf numFmtId="42" fontId="30" fillId="0" borderId="0" applyFont="0" applyFill="0" applyBorder="0" applyAlignment="0" applyProtection="0"/>
    <xf numFmtId="178" fontId="17" fillId="0" borderId="0" applyFont="0" applyFill="0" applyBorder="0" applyAlignment="0" applyProtection="0"/>
    <xf numFmtId="180" fontId="17" fillId="0" borderId="0" applyFont="0" applyFill="0" applyBorder="0" applyAlignment="0" applyProtection="0"/>
    <xf numFmtId="43"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51"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17" fillId="0" borderId="0" applyFont="0" applyFill="0" applyBorder="0" applyAlignment="0" applyProtection="0"/>
    <xf numFmtId="42" fontId="30" fillId="0" borderId="0" applyFont="0" applyFill="0" applyBorder="0" applyAlignment="0" applyProtection="0"/>
    <xf numFmtId="252" fontId="30" fillId="0" borderId="0" applyFont="0" applyFill="0" applyBorder="0" applyAlignment="0" applyProtection="0"/>
    <xf numFmtId="237" fontId="17" fillId="0" borderId="0" applyFont="0" applyFill="0" applyBorder="0" applyAlignment="0" applyProtection="0"/>
    <xf numFmtId="237" fontId="30" fillId="0" borderId="0" applyFont="0" applyFill="0" applyBorder="0" applyAlignment="0" applyProtection="0"/>
    <xf numFmtId="43"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51"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3" fontId="30" fillId="0" borderId="0" applyFont="0" applyFill="0" applyBorder="0" applyAlignment="0" applyProtection="0"/>
    <xf numFmtId="180" fontId="17"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94"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52" fontId="30" fillId="0" borderId="0" applyFont="0" applyFill="0" applyBorder="0" applyAlignment="0" applyProtection="0"/>
    <xf numFmtId="237" fontId="17" fillId="0" borderId="0" applyFont="0" applyFill="0" applyBorder="0" applyAlignment="0" applyProtection="0"/>
    <xf numFmtId="237" fontId="30" fillId="0" borderId="0" applyFont="0" applyFill="0" applyBorder="0" applyAlignment="0" applyProtection="0"/>
    <xf numFmtId="179" fontId="17" fillId="0" borderId="0" applyFont="0" applyFill="0" applyBorder="0" applyAlignment="0" applyProtection="0"/>
    <xf numFmtId="180" fontId="17"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94"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51"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17" fillId="0" borderId="0" applyFont="0" applyFill="0" applyBorder="0" applyAlignment="0" applyProtection="0"/>
    <xf numFmtId="178" fontId="17"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52" fontId="30" fillId="0" borderId="0" applyFont="0" applyFill="0" applyBorder="0" applyAlignment="0" applyProtection="0"/>
    <xf numFmtId="237" fontId="17" fillId="0" borderId="0" applyFont="0" applyFill="0" applyBorder="0" applyAlignment="0" applyProtection="0"/>
    <xf numFmtId="237" fontId="30" fillId="0" borderId="0" applyFont="0" applyFill="0" applyBorder="0" applyAlignment="0" applyProtection="0"/>
    <xf numFmtId="42" fontId="30" fillId="0" borderId="0" applyFont="0" applyFill="0" applyBorder="0" applyAlignment="0" applyProtection="0"/>
    <xf numFmtId="42" fontId="30" fillId="0" borderId="0" applyFont="0" applyFill="0" applyBorder="0" applyAlignment="0" applyProtection="0"/>
    <xf numFmtId="0" fontId="31" fillId="0" borderId="0">
      <alignment/>
      <protection/>
    </xf>
    <xf numFmtId="42" fontId="30" fillId="0" borderId="0" applyFont="0" applyFill="0" applyBorder="0" applyAlignment="0" applyProtection="0"/>
    <xf numFmtId="42" fontId="30" fillId="0" borderId="0" applyFont="0" applyFill="0" applyBorder="0" applyAlignment="0" applyProtection="0"/>
    <xf numFmtId="179" fontId="17"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94"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251"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8" fontId="17" fillId="0" borderId="0" applyFont="0" applyFill="0" applyBorder="0" applyAlignment="0" applyProtection="0"/>
    <xf numFmtId="180" fontId="17" fillId="0" borderId="0" applyFont="0" applyFill="0" applyBorder="0" applyAlignment="0" applyProtection="0"/>
    <xf numFmtId="42" fontId="30" fillId="0" borderId="0" applyFont="0" applyFill="0" applyBorder="0" applyAlignment="0" applyProtection="0"/>
    <xf numFmtId="0" fontId="31" fillId="0" borderId="0">
      <alignment/>
      <protection/>
    </xf>
    <xf numFmtId="0" fontId="22" fillId="0" borderId="0" applyNumberFormat="0" applyFill="0" applyBorder="0" applyAlignment="0" applyProtection="0"/>
    <xf numFmtId="42" fontId="30" fillId="0" borderId="0" applyFont="0" applyFill="0" applyBorder="0" applyAlignment="0" applyProtection="0"/>
    <xf numFmtId="0" fontId="32" fillId="0" borderId="0">
      <alignment vertical="top"/>
      <protection/>
    </xf>
    <xf numFmtId="0" fontId="22" fillId="0" borderId="0" applyNumberFormat="0" applyFill="0" applyBorder="0" applyAlignment="0" applyProtection="0"/>
    <xf numFmtId="0" fontId="31" fillId="0" borderId="0">
      <alignment/>
      <protection/>
    </xf>
    <xf numFmtId="210" fontId="33"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0" fontId="35" fillId="0" borderId="0">
      <alignment/>
      <protection/>
    </xf>
    <xf numFmtId="0" fontId="36" fillId="0" borderId="0">
      <alignment/>
      <protection/>
    </xf>
    <xf numFmtId="0" fontId="36" fillId="0" borderId="0">
      <alignment/>
      <protection/>
    </xf>
    <xf numFmtId="0" fontId="3" fillId="0" borderId="0">
      <alignment/>
      <protection/>
    </xf>
    <xf numFmtId="1" fontId="37" fillId="0" borderId="1" applyBorder="0" applyAlignment="0">
      <protection/>
    </xf>
    <xf numFmtId="211" fontId="38" fillId="0" borderId="0" applyFont="0" applyFill="0" applyBorder="0" applyAlignment="0" applyProtection="0"/>
    <xf numFmtId="3" fontId="20" fillId="0" borderId="1">
      <alignment/>
      <protection/>
    </xf>
    <xf numFmtId="193" fontId="38" fillId="0" borderId="0" applyFont="0" applyFill="0" applyBorder="0" applyAlignment="0" applyProtection="0"/>
    <xf numFmtId="3" fontId="20" fillId="0" borderId="1">
      <alignment/>
      <protection/>
    </xf>
    <xf numFmtId="10" fontId="38" fillId="0" borderId="0" applyFont="0" applyFill="0" applyBorder="0" applyAlignment="0" applyProtection="0"/>
    <xf numFmtId="210" fontId="33" fillId="0" borderId="0" applyFont="0" applyFill="0" applyBorder="0" applyAlignment="0" applyProtection="0"/>
    <xf numFmtId="0" fontId="39" fillId="2" borderId="0">
      <alignment/>
      <protection/>
    </xf>
    <xf numFmtId="0" fontId="39" fillId="2" borderId="0">
      <alignment/>
      <protection/>
    </xf>
    <xf numFmtId="0" fontId="40" fillId="2" borderId="0">
      <alignment/>
      <protection/>
    </xf>
    <xf numFmtId="0" fontId="40" fillId="2" borderId="0">
      <alignment/>
      <protection/>
    </xf>
    <xf numFmtId="0" fontId="40" fillId="2" borderId="0">
      <alignment/>
      <protection/>
    </xf>
    <xf numFmtId="0" fontId="40" fillId="2" borderId="0">
      <alignment/>
      <protection/>
    </xf>
    <xf numFmtId="0" fontId="41" fillId="0" borderId="0" applyFont="0" applyFill="0" applyBorder="0" applyAlignment="0">
      <protection/>
    </xf>
    <xf numFmtId="0" fontId="40" fillId="2" borderId="0">
      <alignment/>
      <protection/>
    </xf>
    <xf numFmtId="0" fontId="39" fillId="2" borderId="0">
      <alignment/>
      <protection/>
    </xf>
    <xf numFmtId="0" fontId="39" fillId="2" borderId="0">
      <alignment/>
      <protection/>
    </xf>
    <xf numFmtId="0" fontId="42" fillId="0" borderId="1" applyNumberFormat="0" applyFont="0" applyBorder="0">
      <alignment horizontal="left" indent="2"/>
      <protection/>
    </xf>
    <xf numFmtId="0" fontId="41" fillId="0" borderId="0" applyFont="0" applyFill="0" applyBorder="0" applyAlignment="0">
      <protection/>
    </xf>
    <xf numFmtId="0" fontId="43" fillId="3" borderId="4" applyFont="0" applyFill="0" applyAlignment="0">
      <protection/>
    </xf>
    <xf numFmtId="9" fontId="44" fillId="0" borderId="0" applyBorder="0" applyAlignment="0" applyProtection="0"/>
    <xf numFmtId="0" fontId="45" fillId="2" borderId="0">
      <alignment/>
      <protection/>
    </xf>
    <xf numFmtId="0" fontId="45" fillId="2" borderId="0">
      <alignment/>
      <protection/>
    </xf>
    <xf numFmtId="0" fontId="40" fillId="2" borderId="0">
      <alignment/>
      <protection/>
    </xf>
    <xf numFmtId="0" fontId="40" fillId="2" borderId="0">
      <alignment/>
      <protection/>
    </xf>
    <xf numFmtId="0" fontId="40" fillId="2" borderId="0">
      <alignment/>
      <protection/>
    </xf>
    <xf numFmtId="0" fontId="40" fillId="2" borderId="0">
      <alignment/>
      <protection/>
    </xf>
    <xf numFmtId="0" fontId="40" fillId="2" borderId="0">
      <alignment/>
      <protection/>
    </xf>
    <xf numFmtId="0" fontId="45" fillId="2" borderId="0">
      <alignment/>
      <protection/>
    </xf>
    <xf numFmtId="0" fontId="45" fillId="2" borderId="0">
      <alignment/>
      <protection/>
    </xf>
    <xf numFmtId="0" fontId="42" fillId="0" borderId="1" applyNumberFormat="0" applyFont="0" applyBorder="0" applyAlignment="0">
      <protection/>
    </xf>
    <xf numFmtId="0" fontId="18" fillId="0" borderId="0">
      <alignment/>
      <protection/>
    </xf>
    <xf numFmtId="0" fontId="18" fillId="0" borderId="0">
      <alignment/>
      <protection/>
    </xf>
    <xf numFmtId="0" fontId="197" fillId="4" borderId="0" applyNumberFormat="0" applyBorder="0" applyAlignment="0" applyProtection="0"/>
    <xf numFmtId="0" fontId="197" fillId="5" borderId="0" applyNumberFormat="0" applyBorder="0" applyAlignment="0" applyProtection="0"/>
    <xf numFmtId="0" fontId="197" fillId="6" borderId="0" applyNumberFormat="0" applyBorder="0" applyAlignment="0" applyProtection="0"/>
    <xf numFmtId="0" fontId="197" fillId="7" borderId="0" applyNumberFormat="0" applyBorder="0" applyAlignment="0" applyProtection="0"/>
    <xf numFmtId="0" fontId="197" fillId="8" borderId="0" applyNumberFormat="0" applyBorder="0" applyAlignment="0" applyProtection="0"/>
    <xf numFmtId="0" fontId="197" fillId="9" borderId="0" applyNumberFormat="0" applyBorder="0" applyAlignment="0" applyProtection="0"/>
    <xf numFmtId="0" fontId="10" fillId="0" borderId="0">
      <alignment/>
      <protection/>
    </xf>
    <xf numFmtId="0" fontId="10" fillId="0" borderId="0">
      <alignment/>
      <protection/>
    </xf>
    <xf numFmtId="0" fontId="46" fillId="2" borderId="0">
      <alignment/>
      <protection/>
    </xf>
    <xf numFmtId="0" fontId="46" fillId="2" borderId="0">
      <alignment/>
      <protection/>
    </xf>
    <xf numFmtId="0" fontId="40" fillId="2" borderId="0">
      <alignment/>
      <protection/>
    </xf>
    <xf numFmtId="0" fontId="40" fillId="2" borderId="0">
      <alignment/>
      <protection/>
    </xf>
    <xf numFmtId="0" fontId="40" fillId="2" borderId="0">
      <alignment/>
      <protection/>
    </xf>
    <xf numFmtId="0" fontId="40" fillId="2" borderId="0">
      <alignment/>
      <protection/>
    </xf>
    <xf numFmtId="0" fontId="40" fillId="2" borderId="0">
      <alignment/>
      <protection/>
    </xf>
    <xf numFmtId="0" fontId="46" fillId="2" borderId="0">
      <alignment/>
      <protection/>
    </xf>
    <xf numFmtId="0" fontId="47" fillId="0" borderId="0">
      <alignment wrapText="1"/>
      <protection/>
    </xf>
    <xf numFmtId="0" fontId="47" fillId="0" borderId="0">
      <alignment wrapText="1"/>
      <protection/>
    </xf>
    <xf numFmtId="0" fontId="40" fillId="0" borderId="0">
      <alignment wrapText="1"/>
      <protection/>
    </xf>
    <xf numFmtId="0" fontId="40" fillId="0" borderId="0">
      <alignment wrapText="1"/>
      <protection/>
    </xf>
    <xf numFmtId="0" fontId="40" fillId="0" borderId="0">
      <alignment wrapText="1"/>
      <protection/>
    </xf>
    <xf numFmtId="0" fontId="40" fillId="0" borderId="0">
      <alignment wrapText="1"/>
      <protection/>
    </xf>
    <xf numFmtId="0" fontId="40" fillId="0" borderId="0">
      <alignment wrapText="1"/>
      <protection/>
    </xf>
    <xf numFmtId="0" fontId="47" fillId="0" borderId="0">
      <alignment wrapText="1"/>
      <protection/>
    </xf>
    <xf numFmtId="0" fontId="197" fillId="10" borderId="0" applyNumberFormat="0" applyBorder="0" applyAlignment="0" applyProtection="0"/>
    <xf numFmtId="0" fontId="197" fillId="11" borderId="0" applyNumberFormat="0" applyBorder="0" applyAlignment="0" applyProtection="0"/>
    <xf numFmtId="0" fontId="197" fillId="12" borderId="0" applyNumberFormat="0" applyBorder="0" applyAlignment="0" applyProtection="0"/>
    <xf numFmtId="0" fontId="197" fillId="13" borderId="0" applyNumberFormat="0" applyBorder="0" applyAlignment="0" applyProtection="0"/>
    <xf numFmtId="0" fontId="197" fillId="14" borderId="0" applyNumberFormat="0" applyBorder="0" applyAlignment="0" applyProtection="0"/>
    <xf numFmtId="0" fontId="197" fillId="15"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197" fillId="16" borderId="0" applyNumberFormat="0" applyBorder="0" applyAlignment="0" applyProtection="0"/>
    <xf numFmtId="0" fontId="197" fillId="17" borderId="0" applyNumberFormat="0" applyBorder="0" applyAlignment="0" applyProtection="0"/>
    <xf numFmtId="0" fontId="197" fillId="18" borderId="0" applyNumberFormat="0" applyBorder="0" applyAlignment="0" applyProtection="0"/>
    <xf numFmtId="0" fontId="197" fillId="19" borderId="0" applyNumberFormat="0" applyBorder="0" applyAlignment="0" applyProtection="0"/>
    <xf numFmtId="0" fontId="197" fillId="20" borderId="0" applyNumberFormat="0" applyBorder="0" applyAlignment="0" applyProtection="0"/>
    <xf numFmtId="0" fontId="197" fillId="21" borderId="0" applyNumberFormat="0" applyBorder="0" applyAlignment="0" applyProtection="0"/>
    <xf numFmtId="0" fontId="14" fillId="0" borderId="0">
      <alignment/>
      <protection/>
    </xf>
    <xf numFmtId="0" fontId="14" fillId="0" borderId="0">
      <alignment/>
      <protection/>
    </xf>
    <xf numFmtId="0" fontId="198" fillId="22" borderId="0" applyNumberFormat="0" applyBorder="0" applyAlignment="0" applyProtection="0"/>
    <xf numFmtId="0" fontId="198" fillId="23" borderId="0" applyNumberFormat="0" applyBorder="0" applyAlignment="0" applyProtection="0"/>
    <xf numFmtId="0" fontId="198" fillId="24" borderId="0" applyNumberFormat="0" applyBorder="0" applyAlignment="0" applyProtection="0"/>
    <xf numFmtId="0" fontId="198" fillId="25" borderId="0" applyNumberFormat="0" applyBorder="0" applyAlignment="0" applyProtection="0"/>
    <xf numFmtId="0" fontId="198" fillId="26" borderId="0" applyNumberFormat="0" applyBorder="0" applyAlignment="0" applyProtection="0"/>
    <xf numFmtId="0" fontId="198" fillId="27" borderId="0" applyNumberFormat="0" applyBorder="0" applyAlignment="0" applyProtection="0"/>
    <xf numFmtId="239" fontId="10" fillId="0" borderId="0" applyFont="0" applyFill="0" applyBorder="0" applyAlignment="0" applyProtection="0"/>
    <xf numFmtId="0" fontId="48" fillId="0" borderId="0" applyFont="0" applyFill="0" applyBorder="0" applyAlignment="0" applyProtection="0"/>
    <xf numFmtId="253" fontId="17" fillId="0" borderId="0" applyFont="0" applyFill="0" applyBorder="0" applyAlignment="0" applyProtection="0"/>
    <xf numFmtId="240" fontId="10" fillId="0" borderId="0" applyFont="0" applyFill="0" applyBorder="0" applyAlignment="0" applyProtection="0"/>
    <xf numFmtId="0" fontId="48" fillId="0" borderId="0" applyFont="0" applyFill="0" applyBorder="0" applyAlignment="0" applyProtection="0"/>
    <xf numFmtId="240" fontId="10" fillId="0" borderId="0" applyFont="0" applyFill="0" applyBorder="0" applyAlignment="0" applyProtection="0"/>
    <xf numFmtId="0" fontId="1" fillId="0" borderId="0">
      <alignment horizontal="center" wrapText="1"/>
      <protection locked="0"/>
    </xf>
    <xf numFmtId="0" fontId="49" fillId="0" borderId="0" applyNumberFormat="0" applyBorder="0" applyAlignment="0">
      <protection/>
    </xf>
    <xf numFmtId="175" fontId="50" fillId="0" borderId="0" applyFont="0" applyFill="0" applyBorder="0" applyAlignment="0" applyProtection="0"/>
    <xf numFmtId="0" fontId="48" fillId="0" borderId="0" applyFont="0" applyFill="0" applyBorder="0" applyAlignment="0" applyProtection="0"/>
    <xf numFmtId="175" fontId="50" fillId="0" borderId="0" applyFont="0" applyFill="0" applyBorder="0" applyAlignment="0" applyProtection="0"/>
    <xf numFmtId="176" fontId="50" fillId="0" borderId="0" applyFont="0" applyFill="0" applyBorder="0" applyAlignment="0" applyProtection="0"/>
    <xf numFmtId="0" fontId="48" fillId="0" borderId="0" applyFont="0" applyFill="0" applyBorder="0" applyAlignment="0" applyProtection="0"/>
    <xf numFmtId="176" fontId="50" fillId="0" borderId="0" applyFont="0" applyFill="0" applyBorder="0" applyAlignment="0" applyProtection="0"/>
    <xf numFmtId="178" fontId="17" fillId="0" borderId="0" applyFont="0" applyFill="0" applyBorder="0" applyAlignment="0" applyProtection="0"/>
    <xf numFmtId="0" fontId="199" fillId="28" borderId="0" applyNumberFormat="0" applyBorder="0" applyAlignment="0" applyProtection="0"/>
    <xf numFmtId="0" fontId="51" fillId="0" borderId="0">
      <alignment/>
      <protection/>
    </xf>
    <xf numFmtId="0" fontId="52" fillId="0" borderId="0" applyNumberFormat="0" applyFill="0" applyBorder="0" applyAlignment="0" applyProtection="0"/>
    <xf numFmtId="0" fontId="48" fillId="0" borderId="0">
      <alignment/>
      <protection/>
    </xf>
    <xf numFmtId="0" fontId="53" fillId="0" borderId="0">
      <alignment/>
      <protection/>
    </xf>
    <xf numFmtId="0" fontId="3" fillId="0" borderId="0">
      <alignment/>
      <protection/>
    </xf>
    <xf numFmtId="0" fontId="48" fillId="0" borderId="0">
      <alignment/>
      <protection/>
    </xf>
    <xf numFmtId="0" fontId="54" fillId="0" borderId="0">
      <alignment/>
      <protection/>
    </xf>
    <xf numFmtId="0" fontId="55" fillId="0" borderId="0">
      <alignment/>
      <protection/>
    </xf>
    <xf numFmtId="0" fontId="50" fillId="0" borderId="0">
      <alignment/>
      <protection/>
    </xf>
    <xf numFmtId="202" fontId="18" fillId="0" borderId="0" applyFill="0" applyBorder="0" applyAlignment="0">
      <protection/>
    </xf>
    <xf numFmtId="225" fontId="10" fillId="0" borderId="0" applyFill="0" applyBorder="0" applyAlignment="0">
      <protection/>
    </xf>
    <xf numFmtId="225" fontId="10" fillId="0" borderId="0" applyFill="0" applyBorder="0" applyAlignment="0">
      <protection/>
    </xf>
    <xf numFmtId="226" fontId="10" fillId="0" borderId="0" applyFill="0" applyBorder="0" applyAlignment="0">
      <protection/>
    </xf>
    <xf numFmtId="226" fontId="10" fillId="0" borderId="0" applyFill="0" applyBorder="0" applyAlignment="0">
      <protection/>
    </xf>
    <xf numFmtId="227" fontId="10" fillId="0" borderId="0" applyFill="0" applyBorder="0" applyAlignment="0">
      <protection/>
    </xf>
    <xf numFmtId="227" fontId="10" fillId="0" borderId="0" applyFill="0" applyBorder="0" applyAlignment="0">
      <protection/>
    </xf>
    <xf numFmtId="228" fontId="10" fillId="0" borderId="0" applyFill="0" applyBorder="0" applyAlignment="0">
      <protection/>
    </xf>
    <xf numFmtId="228" fontId="10" fillId="0" borderId="0" applyFill="0" applyBorder="0" applyAlignment="0">
      <protection/>
    </xf>
    <xf numFmtId="224" fontId="10" fillId="0" borderId="0" applyFill="0" applyBorder="0" applyAlignment="0">
      <protection/>
    </xf>
    <xf numFmtId="224" fontId="10" fillId="0" borderId="0" applyFill="0" applyBorder="0" applyAlignment="0">
      <protection/>
    </xf>
    <xf numFmtId="229" fontId="10" fillId="0" borderId="0" applyFill="0" applyBorder="0" applyAlignment="0">
      <protection/>
    </xf>
    <xf numFmtId="229"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0" fontId="200" fillId="29" borderId="5" applyNumberFormat="0" applyAlignment="0" applyProtection="0"/>
    <xf numFmtId="0" fontId="56" fillId="0" borderId="0">
      <alignment/>
      <protection/>
    </xf>
    <xf numFmtId="238" fontId="30" fillId="0" borderId="0" applyFont="0" applyFill="0" applyBorder="0" applyAlignment="0" applyProtection="0"/>
    <xf numFmtId="0" fontId="201" fillId="30" borderId="6" applyNumberFormat="0" applyAlignment="0" applyProtection="0"/>
    <xf numFmtId="170" fontId="57" fillId="0" borderId="0" applyFont="0" applyFill="0" applyBorder="0" applyAlignment="0" applyProtection="0"/>
    <xf numFmtId="1" fontId="58" fillId="0" borderId="7" applyBorder="0">
      <alignment/>
      <protection/>
    </xf>
    <xf numFmtId="0" fontId="59" fillId="0" borderId="8" applyNumberFormat="0" applyFill="0" applyProtection="0">
      <alignment horizontal="center"/>
    </xf>
    <xf numFmtId="169" fontId="0" fillId="0" borderId="0" applyFont="0" applyFill="0" applyBorder="0" applyAlignment="0" applyProtection="0"/>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212" fontId="10" fillId="0" borderId="0">
      <alignment/>
      <protection/>
    </xf>
    <xf numFmtId="167" fontId="0" fillId="0" borderId="0" applyFont="0" applyFill="0" applyBorder="0" applyAlignment="0" applyProtection="0"/>
    <xf numFmtId="224" fontId="10" fillId="0" borderId="0" applyFont="0" applyFill="0" applyBorder="0" applyAlignment="0" applyProtection="0"/>
    <xf numFmtId="224" fontId="1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1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73" fontId="0"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9" fontId="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34" fontId="3" fillId="0" borderId="0">
      <alignment/>
      <protection/>
    </xf>
    <xf numFmtId="234" fontId="3" fillId="0" borderId="0">
      <alignment/>
      <protection/>
    </xf>
    <xf numFmtId="37" fontId="38" fillId="0" borderId="0" applyFont="0" applyFill="0" applyBorder="0" applyAlignment="0" applyProtection="0"/>
    <xf numFmtId="212" fontId="38" fillId="0" borderId="0" applyFont="0" applyFill="0" applyBorder="0" applyAlignment="0" applyProtection="0"/>
    <xf numFmtId="39" fontId="38" fillId="0" borderId="0" applyFont="0" applyFill="0" applyBorder="0" applyAlignment="0" applyProtection="0"/>
    <xf numFmtId="3" fontId="10" fillId="0" borderId="0" applyFont="0" applyFill="0" applyBorder="0" applyAlignment="0" applyProtection="0"/>
    <xf numFmtId="0" fontId="62" fillId="0" borderId="0">
      <alignment horizontal="center"/>
      <protection/>
    </xf>
    <xf numFmtId="0" fontId="63" fillId="0" borderId="0" applyNumberFormat="0" applyAlignment="0">
      <protection/>
    </xf>
    <xf numFmtId="0" fontId="64" fillId="0" borderId="0" applyNumberFormat="0" applyAlignment="0">
      <protection/>
    </xf>
    <xf numFmtId="243" fontId="53"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225" fontId="10" fillId="0" borderId="0" applyFont="0" applyFill="0" applyBorder="0" applyAlignment="0" applyProtection="0"/>
    <xf numFmtId="225" fontId="10"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83" fontId="10" fillId="0" borderId="0" applyFont="0" applyFill="0" applyBorder="0" applyAlignment="0" applyProtection="0"/>
    <xf numFmtId="232" fontId="10" fillId="0" borderId="0">
      <alignment/>
      <protection/>
    </xf>
    <xf numFmtId="232" fontId="10" fillId="0" borderId="0">
      <alignment/>
      <protection/>
    </xf>
    <xf numFmtId="177" fontId="18" fillId="0" borderId="9">
      <alignment/>
      <protection/>
    </xf>
    <xf numFmtId="0" fontId="60" fillId="2" borderId="0" applyNumberFormat="0" applyFont="0" applyFill="0" applyBorder="0" applyProtection="0">
      <alignment horizontal="left"/>
    </xf>
    <xf numFmtId="0" fontId="60" fillId="2" borderId="0" applyNumberFormat="0" applyFont="0" applyFill="0" applyBorder="0" applyProtection="0">
      <alignment horizontal="left"/>
    </xf>
    <xf numFmtId="0" fontId="10" fillId="0" borderId="0" applyFont="0" applyFill="0" applyBorder="0" applyAlignment="0" applyProtection="0"/>
    <xf numFmtId="14" fontId="32" fillId="0" borderId="0" applyFill="0" applyBorder="0" applyAlignment="0">
      <protection/>
    </xf>
    <xf numFmtId="14" fontId="32" fillId="0" borderId="0" applyFill="0" applyBorder="0" applyAlignment="0">
      <protection/>
    </xf>
    <xf numFmtId="0" fontId="65" fillId="0" borderId="0" applyProtection="0">
      <alignment/>
    </xf>
    <xf numFmtId="0" fontId="66" fillId="0" borderId="0">
      <alignment/>
      <protection/>
    </xf>
    <xf numFmtId="0" fontId="10" fillId="0" borderId="0" applyFont="0" applyFill="0" applyBorder="0" applyAlignment="0" applyProtection="0"/>
    <xf numFmtId="0" fontId="10" fillId="0" borderId="0" applyFont="0" applyFill="0" applyBorder="0" applyAlignment="0" applyProtection="0"/>
    <xf numFmtId="265" fontId="18" fillId="0" borderId="0">
      <alignment/>
      <protection/>
    </xf>
    <xf numFmtId="265" fontId="18" fillId="0" borderId="0">
      <alignment/>
      <protection/>
    </xf>
    <xf numFmtId="266" fontId="22" fillId="0" borderId="1">
      <alignment/>
      <protection/>
    </xf>
    <xf numFmtId="266" fontId="22" fillId="0" borderId="1">
      <alignment/>
      <protection/>
    </xf>
    <xf numFmtId="233" fontId="10" fillId="0" borderId="0">
      <alignment/>
      <protection/>
    </xf>
    <xf numFmtId="233" fontId="10" fillId="0" borderId="0">
      <alignment/>
      <protection/>
    </xf>
    <xf numFmtId="267" fontId="22" fillId="0" borderId="0">
      <alignment/>
      <protection/>
    </xf>
    <xf numFmtId="267" fontId="22" fillId="0" borderId="0">
      <alignment/>
      <protection/>
    </xf>
    <xf numFmtId="3" fontId="14" fillId="0" borderId="0">
      <alignment horizontal="right"/>
      <protection/>
    </xf>
    <xf numFmtId="3" fontId="14" fillId="0" borderId="0">
      <alignment horizontal="right"/>
      <protection/>
    </xf>
    <xf numFmtId="179" fontId="67" fillId="0" borderId="0" applyFont="0" applyFill="0" applyBorder="0" applyAlignment="0" applyProtection="0"/>
    <xf numFmtId="180"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41" fontId="67" fillId="0" borderId="0" applyFont="0" applyFill="0" applyBorder="0" applyAlignment="0" applyProtection="0"/>
    <xf numFmtId="179" fontId="67"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58" fontId="10" fillId="0" borderId="0" applyFont="0" applyFill="0" applyBorder="0" applyAlignment="0" applyProtection="0"/>
    <xf numFmtId="264" fontId="18" fillId="0" borderId="0" applyFont="0" applyFill="0" applyBorder="0" applyAlignment="0" applyProtection="0"/>
    <xf numFmtId="264" fontId="18" fillId="0" borderId="0" applyFont="0" applyFill="0" applyBorder="0" applyAlignment="0" applyProtection="0"/>
    <xf numFmtId="262" fontId="18" fillId="0" borderId="0" applyFont="0" applyFill="0" applyBorder="0" applyAlignment="0" applyProtection="0"/>
    <xf numFmtId="262" fontId="18"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41" fontId="67" fillId="0" borderId="0" applyFont="0" applyFill="0" applyBorder="0" applyAlignment="0" applyProtection="0"/>
    <xf numFmtId="179" fontId="67" fillId="0" borderId="0" applyFont="0" applyFill="0" applyBorder="0" applyAlignment="0" applyProtection="0"/>
    <xf numFmtId="41" fontId="67" fillId="0" borderId="0" applyFont="0" applyFill="0" applyBorder="0" applyAlignment="0" applyProtection="0"/>
    <xf numFmtId="179"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41"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43" fontId="67" fillId="0" borderId="0" applyFont="0" applyFill="0" applyBorder="0" applyAlignment="0" applyProtection="0"/>
    <xf numFmtId="180" fontId="67"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9" fontId="10"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63" fontId="18" fillId="0" borderId="0" applyFont="0" applyFill="0" applyBorder="0" applyAlignment="0" applyProtection="0"/>
    <xf numFmtId="263" fontId="1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43" fontId="67" fillId="0" borderId="0" applyFont="0" applyFill="0" applyBorder="0" applyAlignment="0" applyProtection="0"/>
    <xf numFmtId="180" fontId="67" fillId="0" borderId="0" applyFont="0" applyFill="0" applyBorder="0" applyAlignment="0" applyProtection="0"/>
    <xf numFmtId="43" fontId="67" fillId="0" borderId="0" applyFont="0" applyFill="0" applyBorder="0" applyAlignment="0" applyProtection="0"/>
    <xf numFmtId="180"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43" fontId="67" fillId="0" borderId="0" applyFont="0" applyFill="0" applyBorder="0" applyAlignment="0" applyProtection="0"/>
    <xf numFmtId="3" fontId="18" fillId="0" borderId="0" applyFont="0" applyBorder="0" applyAlignment="0">
      <protection/>
    </xf>
    <xf numFmtId="3" fontId="18" fillId="0" borderId="0" applyFont="0" applyBorder="0" applyAlignment="0">
      <protection/>
    </xf>
    <xf numFmtId="0" fontId="52" fillId="0" borderId="0" applyNumberFormat="0" applyFill="0" applyBorder="0" applyAlignment="0" applyProtection="0"/>
    <xf numFmtId="224" fontId="10" fillId="0" borderId="0" applyFill="0" applyBorder="0" applyAlignment="0">
      <protection/>
    </xf>
    <xf numFmtId="224"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224" fontId="10" fillId="0" borderId="0" applyFill="0" applyBorder="0" applyAlignment="0">
      <protection/>
    </xf>
    <xf numFmtId="224" fontId="10" fillId="0" borderId="0" applyFill="0" applyBorder="0" applyAlignment="0">
      <protection/>
    </xf>
    <xf numFmtId="229" fontId="10" fillId="0" borderId="0" applyFill="0" applyBorder="0" applyAlignment="0">
      <protection/>
    </xf>
    <xf numFmtId="229"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0" fontId="68" fillId="0" borderId="0" applyNumberFormat="0" applyAlignment="0">
      <protection/>
    </xf>
    <xf numFmtId="223" fontId="69" fillId="0" borderId="0" applyFont="0" applyFill="0" applyBorder="0" applyAlignment="0" applyProtection="0"/>
    <xf numFmtId="0" fontId="202" fillId="0" borderId="0" applyNumberFormat="0" applyFill="0" applyBorder="0" applyAlignment="0" applyProtection="0"/>
    <xf numFmtId="3" fontId="18" fillId="0" borderId="0" applyFont="0" applyBorder="0" applyAlignment="0">
      <protection/>
    </xf>
    <xf numFmtId="3" fontId="18" fillId="0" borderId="0" applyFont="0" applyBorder="0" applyAlignment="0">
      <protection/>
    </xf>
    <xf numFmtId="2" fontId="10" fillId="0" borderId="0" applyFont="0" applyFill="0" applyBorder="0" applyAlignment="0" applyProtection="0"/>
    <xf numFmtId="0" fontId="8"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Protection="0">
      <alignment vertical="center"/>
    </xf>
    <xf numFmtId="0" fontId="72" fillId="0" borderId="0" applyNumberFormat="0" applyFill="0" applyBorder="0" applyAlignment="0" applyProtection="0"/>
    <xf numFmtId="0" fontId="73" fillId="0" borderId="0" applyNumberFormat="0" applyFill="0" applyBorder="0" applyProtection="0">
      <alignment vertical="center"/>
    </xf>
    <xf numFmtId="0" fontId="74" fillId="0" borderId="0" applyNumberFormat="0" applyFill="0" applyBorder="0" applyAlignment="0" applyProtection="0"/>
    <xf numFmtId="0" fontId="75" fillId="0" borderId="0" applyNumberFormat="0" applyFill="0" applyBorder="0" applyAlignment="0" applyProtection="0"/>
    <xf numFmtId="205" fontId="76" fillId="0" borderId="10" applyNumberFormat="0" applyFill="0" applyBorder="0" applyAlignment="0" applyProtection="0"/>
    <xf numFmtId="0" fontId="77" fillId="0" borderId="0" applyNumberFormat="0" applyFill="0" applyBorder="0" applyAlignment="0" applyProtection="0"/>
    <xf numFmtId="0" fontId="78" fillId="0" borderId="0">
      <alignment vertical="top" wrapText="1"/>
      <protection/>
    </xf>
    <xf numFmtId="3" fontId="18" fillId="31" borderId="11">
      <alignment horizontal="right" vertical="top" wrapText="1"/>
      <protection/>
    </xf>
    <xf numFmtId="0" fontId="203" fillId="32" borderId="0" applyNumberFormat="0" applyBorder="0" applyAlignment="0" applyProtection="0"/>
    <xf numFmtId="38" fontId="79" fillId="33" borderId="0" applyNumberFormat="0" applyBorder="0" applyAlignment="0" applyProtection="0"/>
    <xf numFmtId="255" fontId="13" fillId="2" borderId="0" applyBorder="0" applyProtection="0">
      <alignment/>
    </xf>
    <xf numFmtId="0" fontId="80" fillId="0" borderId="12" applyNumberFormat="0" applyFill="0" applyBorder="0" applyAlignment="0" applyProtection="0"/>
    <xf numFmtId="0" fontId="81" fillId="0" borderId="0" applyNumberFormat="0" applyFont="0" applyBorder="0" applyAlignment="0">
      <protection/>
    </xf>
    <xf numFmtId="0" fontId="82" fillId="34" borderId="0">
      <alignment/>
      <protection/>
    </xf>
    <xf numFmtId="0" fontId="83" fillId="0" borderId="0">
      <alignment horizontal="left"/>
      <protection/>
    </xf>
    <xf numFmtId="0" fontId="84" fillId="0" borderId="13" applyNumberFormat="0" applyAlignment="0" applyProtection="0"/>
    <xf numFmtId="0" fontId="84" fillId="0" borderId="14">
      <alignment horizontal="left" vertical="center"/>
      <protection/>
    </xf>
    <xf numFmtId="213" fontId="85" fillId="35" borderId="0">
      <alignment horizontal="left" vertical="top"/>
      <protection/>
    </xf>
    <xf numFmtId="0" fontId="204" fillId="0" borderId="15" applyNumberFormat="0" applyFill="0" applyAlignment="0" applyProtection="0"/>
    <xf numFmtId="0" fontId="205" fillId="0" borderId="16" applyNumberFormat="0" applyFill="0" applyAlignment="0" applyProtection="0"/>
    <xf numFmtId="0" fontId="206" fillId="0" borderId="17" applyNumberFormat="0" applyFill="0" applyAlignment="0" applyProtection="0"/>
    <xf numFmtId="0" fontId="206" fillId="0" borderId="0" applyNumberFormat="0" applyFill="0" applyBorder="0" applyAlignment="0" applyProtection="0"/>
    <xf numFmtId="195" fontId="86" fillId="0" borderId="0">
      <alignment/>
      <protection locked="0"/>
    </xf>
    <xf numFmtId="195" fontId="86" fillId="0" borderId="0">
      <alignment/>
      <protection locked="0"/>
    </xf>
    <xf numFmtId="0" fontId="87" fillId="0" borderId="18">
      <alignment horizontal="center"/>
      <protection/>
    </xf>
    <xf numFmtId="0" fontId="87" fillId="0" borderId="0">
      <alignment horizontal="center"/>
      <protection/>
    </xf>
    <xf numFmtId="5" fontId="88" fillId="36" borderId="1" applyNumberFormat="0" applyAlignment="0">
      <protection/>
    </xf>
    <xf numFmtId="49" fontId="89" fillId="0" borderId="1">
      <alignment vertical="center"/>
      <protection/>
    </xf>
    <xf numFmtId="0" fontId="3" fillId="0" borderId="0">
      <alignment/>
      <protection/>
    </xf>
    <xf numFmtId="0" fontId="7" fillId="0" borderId="0" applyNumberFormat="0" applyFill="0" applyBorder="0" applyAlignment="0" applyProtection="0"/>
    <xf numFmtId="0" fontId="90" fillId="0" borderId="0" applyNumberFormat="0" applyFill="0" applyBorder="0" applyAlignment="0" applyProtection="0"/>
    <xf numFmtId="179" fontId="18" fillId="0" borderId="0" applyFont="0" applyFill="0" applyBorder="0" applyAlignment="0" applyProtection="0"/>
    <xf numFmtId="38" fontId="15" fillId="0" borderId="0" applyFont="0" applyFill="0" applyBorder="0" applyAlignment="0" applyProtection="0"/>
    <xf numFmtId="41" fontId="30" fillId="0" borderId="0" applyFont="0" applyFill="0" applyBorder="0" applyAlignment="0" applyProtection="0"/>
    <xf numFmtId="261" fontId="91" fillId="0" borderId="0" applyFont="0" applyFill="0" applyBorder="0" applyAlignment="0" applyProtection="0"/>
    <xf numFmtId="0" fontId="92" fillId="35" borderId="0">
      <alignment horizontal="left" wrapText="1" indent="2"/>
      <protection/>
    </xf>
    <xf numFmtId="0" fontId="207" fillId="37" borderId="5" applyNumberFormat="0" applyAlignment="0" applyProtection="0"/>
    <xf numFmtId="10" fontId="79" fillId="33" borderId="1" applyNumberFormat="0" applyBorder="0" applyAlignment="0" applyProtection="0"/>
    <xf numFmtId="0" fontId="10" fillId="38" borderId="0">
      <alignment/>
      <protection/>
    </xf>
    <xf numFmtId="0" fontId="9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179" fontId="18" fillId="0" borderId="0" applyFont="0" applyFill="0" applyBorder="0" applyAlignment="0" applyProtection="0"/>
    <xf numFmtId="0" fontId="18" fillId="0" borderId="0">
      <alignment/>
      <protection/>
    </xf>
    <xf numFmtId="0" fontId="18" fillId="0" borderId="0">
      <alignment/>
      <protection/>
    </xf>
    <xf numFmtId="0" fontId="1" fillId="0" borderId="19">
      <alignment horizontal="centerContinuous"/>
      <protection/>
    </xf>
    <xf numFmtId="0" fontId="1" fillId="0" borderId="19">
      <alignment horizontal="centerContinuous"/>
      <protection/>
    </xf>
    <xf numFmtId="2" fontId="95" fillId="0" borderId="0" applyNumberFormat="0" applyFill="0">
      <alignment horizontal="center"/>
      <protection/>
    </xf>
    <xf numFmtId="174" fontId="18" fillId="38" borderId="11">
      <alignment vertical="top" wrapText="1"/>
      <protection/>
    </xf>
    <xf numFmtId="0" fontId="15" fillId="0" borderId="0">
      <alignment/>
      <protection/>
    </xf>
    <xf numFmtId="0" fontId="15" fillId="0" borderId="0">
      <alignment/>
      <protection/>
    </xf>
    <xf numFmtId="0" fontId="15" fillId="0" borderId="0">
      <alignment/>
      <protection/>
    </xf>
    <xf numFmtId="0" fontId="3" fillId="0" borderId="0" applyNumberFormat="0" applyFont="0" applyFill="0" applyBorder="0" applyProtection="0">
      <alignment horizontal="left" vertical="center"/>
    </xf>
    <xf numFmtId="224" fontId="10" fillId="0" borderId="0" applyFill="0" applyBorder="0" applyAlignment="0">
      <protection/>
    </xf>
    <xf numFmtId="224"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224" fontId="10" fillId="0" borderId="0" applyFill="0" applyBorder="0" applyAlignment="0">
      <protection/>
    </xf>
    <xf numFmtId="224" fontId="10" fillId="0" borderId="0" applyFill="0" applyBorder="0" applyAlignment="0">
      <protection/>
    </xf>
    <xf numFmtId="229" fontId="10" fillId="0" borderId="0" applyFill="0" applyBorder="0" applyAlignment="0">
      <protection/>
    </xf>
    <xf numFmtId="229"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0" fontId="208" fillId="0" borderId="20" applyNumberFormat="0" applyFill="0" applyAlignment="0" applyProtection="0"/>
    <xf numFmtId="0" fontId="10" fillId="39" borderId="0">
      <alignment/>
      <protection/>
    </xf>
    <xf numFmtId="177" fontId="96" fillId="0" borderId="21" applyNumberFormat="0" applyFont="0" applyFill="0" applyBorder="0">
      <alignment horizontal="center"/>
      <protection/>
    </xf>
    <xf numFmtId="230" fontId="10" fillId="0" borderId="0" applyFont="0" applyFill="0" applyBorder="0" applyAlignment="0" applyProtection="0"/>
    <xf numFmtId="206" fontId="10"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0" fontId="97" fillId="0" borderId="22">
      <alignment/>
      <protection/>
    </xf>
    <xf numFmtId="0" fontId="98" fillId="0" borderId="18">
      <alignment/>
      <protection/>
    </xf>
    <xf numFmtId="203" fontId="99" fillId="0" borderId="21">
      <alignment/>
      <protection/>
    </xf>
    <xf numFmtId="214" fontId="10" fillId="0" borderId="0" applyFont="0" applyFill="0" applyBorder="0" applyAlignment="0" applyProtection="0"/>
    <xf numFmtId="21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7" fontId="10" fillId="0" borderId="0" applyFont="0" applyFill="0" applyBorder="0" applyAlignment="0" applyProtection="0"/>
    <xf numFmtId="248" fontId="10" fillId="0" borderId="0" applyFont="0" applyFill="0" applyBorder="0" applyAlignment="0" applyProtection="0"/>
    <xf numFmtId="0" fontId="65" fillId="0" borderId="0" applyNumberFormat="0" applyFont="0" applyFill="0" applyAlignment="0">
      <protection/>
    </xf>
    <xf numFmtId="0" fontId="209" fillId="40" borderId="0" applyNumberFormat="0" applyBorder="0" applyAlignment="0" applyProtection="0"/>
    <xf numFmtId="0" fontId="53" fillId="0" borderId="1">
      <alignment/>
      <protection/>
    </xf>
    <xf numFmtId="0" fontId="53" fillId="0" borderId="1">
      <alignment/>
      <protection/>
    </xf>
    <xf numFmtId="0" fontId="3" fillId="0" borderId="0">
      <alignment/>
      <protection/>
    </xf>
    <xf numFmtId="0" fontId="3" fillId="0" borderId="0">
      <alignment/>
      <protection/>
    </xf>
    <xf numFmtId="0" fontId="22" fillId="0" borderId="22" applyNumberFormat="0" applyAlignment="0">
      <protection/>
    </xf>
    <xf numFmtId="0" fontId="22" fillId="0" borderId="22" applyNumberFormat="0" applyAlignment="0">
      <protection/>
    </xf>
    <xf numFmtId="37" fontId="100" fillId="0" borderId="0">
      <alignment/>
      <protection/>
    </xf>
    <xf numFmtId="0" fontId="101" fillId="0" borderId="1" applyNumberFormat="0" applyFont="0" applyFill="0" applyBorder="0" applyAlignment="0">
      <protection/>
    </xf>
    <xf numFmtId="188" fontId="102"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97" fillId="0" borderId="0">
      <alignment/>
      <protection/>
    </xf>
    <xf numFmtId="0" fontId="0" fillId="0" borderId="0">
      <alignment/>
      <protection/>
    </xf>
    <xf numFmtId="0" fontId="197" fillId="0" borderId="0">
      <alignment/>
      <protection/>
    </xf>
    <xf numFmtId="0" fontId="10" fillId="0" borderId="0">
      <alignment/>
      <protection/>
    </xf>
    <xf numFmtId="0" fontId="5" fillId="0" borderId="0">
      <alignment/>
      <protection/>
    </xf>
    <xf numFmtId="0" fontId="0" fillId="0" borderId="0">
      <alignment/>
      <protection/>
    </xf>
    <xf numFmtId="0" fontId="5" fillId="0" borderId="0">
      <alignment/>
      <protection/>
    </xf>
    <xf numFmtId="0" fontId="18" fillId="0" borderId="0">
      <alignment/>
      <protection/>
    </xf>
    <xf numFmtId="0" fontId="5" fillId="0" borderId="0">
      <alignment/>
      <protection/>
    </xf>
    <xf numFmtId="0" fontId="10" fillId="0" borderId="0">
      <alignment/>
      <protection/>
    </xf>
    <xf numFmtId="0" fontId="0" fillId="0" borderId="0">
      <alignment/>
      <protection/>
    </xf>
    <xf numFmtId="0" fontId="18" fillId="0" borderId="0">
      <alignment/>
      <protection/>
    </xf>
    <xf numFmtId="0" fontId="18" fillId="0" borderId="0">
      <alignment/>
      <protection/>
    </xf>
    <xf numFmtId="0" fontId="197" fillId="0" borderId="0">
      <alignment/>
      <protection/>
    </xf>
    <xf numFmtId="0" fontId="0" fillId="0" borderId="0">
      <alignment/>
      <protection/>
    </xf>
    <xf numFmtId="0" fontId="10" fillId="0" borderId="0">
      <alignment/>
      <protection/>
    </xf>
    <xf numFmtId="0" fontId="18" fillId="0" borderId="0">
      <alignment/>
      <protection/>
    </xf>
    <xf numFmtId="0" fontId="18" fillId="0" borderId="0">
      <alignment/>
      <protection/>
    </xf>
    <xf numFmtId="0" fontId="10" fillId="0" borderId="0">
      <alignment/>
      <protection/>
    </xf>
    <xf numFmtId="0" fontId="10" fillId="0" borderId="0">
      <alignment/>
      <protection/>
    </xf>
    <xf numFmtId="0" fontId="197" fillId="0" borderId="0">
      <alignment/>
      <protection/>
    </xf>
    <xf numFmtId="0" fontId="18" fillId="0" borderId="0">
      <alignment/>
      <protection/>
    </xf>
    <xf numFmtId="0" fontId="18"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97" fillId="0" borderId="0">
      <alignment/>
      <protection/>
    </xf>
    <xf numFmtId="0" fontId="12" fillId="0" borderId="0">
      <alignment/>
      <protection/>
    </xf>
    <xf numFmtId="0" fontId="12" fillId="0" borderId="0">
      <alignment/>
      <protection/>
    </xf>
    <xf numFmtId="0" fontId="197" fillId="0" borderId="0">
      <alignment/>
      <protection/>
    </xf>
    <xf numFmtId="0" fontId="0" fillId="0" borderId="0">
      <alignment/>
      <protection/>
    </xf>
    <xf numFmtId="0" fontId="0" fillId="0" borderId="0">
      <alignment/>
      <protection/>
    </xf>
    <xf numFmtId="0" fontId="5"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37" fillId="0" borderId="0" applyFont="0">
      <alignment/>
      <protection/>
    </xf>
    <xf numFmtId="0" fontId="67" fillId="0" borderId="0">
      <alignment/>
      <protection/>
    </xf>
    <xf numFmtId="0" fontId="0" fillId="41" borderId="23" applyNumberFormat="0" applyFont="0" applyAlignment="0" applyProtection="0"/>
    <xf numFmtId="256" fontId="104" fillId="0" borderId="0" applyFont="0" applyFill="0" applyBorder="0" applyProtection="0">
      <alignment vertical="top" wrapText="1"/>
    </xf>
    <xf numFmtId="0" fontId="22" fillId="0" borderId="0">
      <alignment/>
      <protection/>
    </xf>
    <xf numFmtId="180" fontId="35" fillId="0" borderId="0" applyFont="0" applyFill="0" applyBorder="0" applyAlignment="0" applyProtection="0"/>
    <xf numFmtId="179" fontId="35"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10" fillId="0" borderId="0" applyFont="0" applyFill="0" applyBorder="0" applyAlignment="0" applyProtection="0"/>
    <xf numFmtId="0" fontId="3" fillId="0" borderId="0">
      <alignment/>
      <protection/>
    </xf>
    <xf numFmtId="0" fontId="210" fillId="29" borderId="24" applyNumberFormat="0" applyAlignment="0" applyProtection="0"/>
    <xf numFmtId="170" fontId="106" fillId="0" borderId="22" applyFont="0" applyBorder="0" applyAlignment="0">
      <protection/>
    </xf>
    <xf numFmtId="41" fontId="10" fillId="0" borderId="0" applyFont="0" applyFill="0" applyBorder="0" applyAlignment="0" applyProtection="0"/>
    <xf numFmtId="41" fontId="10" fillId="0" borderId="0" applyFont="0" applyFill="0" applyBorder="0" applyAlignment="0" applyProtection="0"/>
    <xf numFmtId="14" fontId="1" fillId="0" borderId="0">
      <alignment horizontal="center" wrapText="1"/>
      <protection locked="0"/>
    </xf>
    <xf numFmtId="9" fontId="0" fillId="0" borderId="0" applyFont="0" applyFill="0" applyBorder="0" applyAlignment="0" applyProtection="0"/>
    <xf numFmtId="228" fontId="10" fillId="0" borderId="0" applyFont="0" applyFill="0" applyBorder="0" applyAlignment="0" applyProtection="0"/>
    <xf numFmtId="228"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5" fillId="0" borderId="25" applyNumberFormat="0" applyBorder="0">
      <alignment/>
      <protection/>
    </xf>
    <xf numFmtId="224" fontId="10" fillId="0" borderId="0" applyFill="0" applyBorder="0" applyAlignment="0">
      <protection/>
    </xf>
    <xf numFmtId="224"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224" fontId="10" fillId="0" borderId="0" applyFill="0" applyBorder="0" applyAlignment="0">
      <protection/>
    </xf>
    <xf numFmtId="224" fontId="10" fillId="0" borderId="0" applyFill="0" applyBorder="0" applyAlignment="0">
      <protection/>
    </xf>
    <xf numFmtId="229" fontId="10" fillId="0" borderId="0" applyFill="0" applyBorder="0" applyAlignment="0">
      <protection/>
    </xf>
    <xf numFmtId="229" fontId="10" fillId="0" borderId="0" applyFill="0" applyBorder="0" applyAlignment="0">
      <protection/>
    </xf>
    <xf numFmtId="225" fontId="10" fillId="0" borderId="0" applyFill="0" applyBorder="0" applyAlignment="0">
      <protection/>
    </xf>
    <xf numFmtId="225" fontId="10" fillId="0" borderId="0" applyFill="0" applyBorder="0" applyAlignment="0">
      <protection/>
    </xf>
    <xf numFmtId="164" fontId="107" fillId="0" borderId="0">
      <alignment/>
      <protection/>
    </xf>
    <xf numFmtId="0" fontId="15" fillId="0" borderId="0" applyNumberFormat="0" applyFont="0" applyFill="0" applyBorder="0" applyAlignment="0" applyProtection="0"/>
    <xf numFmtId="0" fontId="108" fillId="0" borderId="18">
      <alignment horizontal="center"/>
      <protection/>
    </xf>
    <xf numFmtId="0" fontId="109" fillId="42" borderId="0" applyNumberFormat="0" applyFont="0" applyBorder="0" applyAlignment="0">
      <protection/>
    </xf>
    <xf numFmtId="216" fontId="10" fillId="0" borderId="0" applyNumberFormat="0" applyFill="0" applyBorder="0" applyAlignment="0" applyProtection="0"/>
    <xf numFmtId="0" fontId="90" fillId="0" borderId="0" applyNumberFormat="0" applyFill="0" applyBorder="0" applyAlignment="0" applyProtection="0"/>
    <xf numFmtId="0" fontId="22" fillId="0" borderId="0">
      <alignment/>
      <protection/>
    </xf>
    <xf numFmtId="41" fontId="30" fillId="0" borderId="0" applyFont="0" applyFill="0" applyBorder="0" applyAlignment="0" applyProtection="0"/>
    <xf numFmtId="0" fontId="18" fillId="0" borderId="0" applyNumberFormat="0" applyFill="0" applyBorder="0" applyAlignment="0" applyProtection="0"/>
    <xf numFmtId="4" fontId="110" fillId="43" borderId="26" applyNumberFormat="0" applyProtection="0">
      <alignment vertical="center"/>
    </xf>
    <xf numFmtId="4" fontId="111" fillId="43" borderId="26" applyNumberFormat="0" applyProtection="0">
      <alignment vertical="center"/>
    </xf>
    <xf numFmtId="4" fontId="112" fillId="43" borderId="26" applyNumberFormat="0" applyProtection="0">
      <alignment horizontal="left" vertical="center"/>
    </xf>
    <xf numFmtId="4" fontId="112" fillId="44" borderId="0" applyNumberFormat="0" applyProtection="0">
      <alignment horizontal="left" vertical="center"/>
    </xf>
    <xf numFmtId="4" fontId="112" fillId="45" borderId="26" applyNumberFormat="0" applyProtection="0">
      <alignment horizontal="right" vertical="center"/>
    </xf>
    <xf numFmtId="4" fontId="112" fillId="46" borderId="26" applyNumberFormat="0" applyProtection="0">
      <alignment horizontal="right" vertical="center"/>
    </xf>
    <xf numFmtId="4" fontId="112" fillId="47" borderId="26" applyNumberFormat="0" applyProtection="0">
      <alignment horizontal="right" vertical="center"/>
    </xf>
    <xf numFmtId="4" fontId="112" fillId="48" borderId="26" applyNumberFormat="0" applyProtection="0">
      <alignment horizontal="right" vertical="center"/>
    </xf>
    <xf numFmtId="4" fontId="112" fillId="49" borderId="26" applyNumberFormat="0" applyProtection="0">
      <alignment horizontal="right" vertical="center"/>
    </xf>
    <xf numFmtId="4" fontId="112" fillId="2" borderId="26" applyNumberFormat="0" applyProtection="0">
      <alignment horizontal="right" vertical="center"/>
    </xf>
    <xf numFmtId="4" fontId="112" fillId="50" borderId="26" applyNumberFormat="0" applyProtection="0">
      <alignment horizontal="right" vertical="center"/>
    </xf>
    <xf numFmtId="4" fontId="112" fillId="51" borderId="26" applyNumberFormat="0" applyProtection="0">
      <alignment horizontal="right" vertical="center"/>
    </xf>
    <xf numFmtId="4" fontId="112" fillId="52" borderId="26" applyNumberFormat="0" applyProtection="0">
      <alignment horizontal="right" vertical="center"/>
    </xf>
    <xf numFmtId="4" fontId="110" fillId="53" borderId="27" applyNumberFormat="0" applyProtection="0">
      <alignment horizontal="left" vertical="center"/>
    </xf>
    <xf numFmtId="4" fontId="110" fillId="54" borderId="0" applyNumberFormat="0" applyProtection="0">
      <alignment horizontal="left" vertical="center"/>
    </xf>
    <xf numFmtId="4" fontId="110" fillId="44" borderId="0" applyNumberFormat="0" applyProtection="0">
      <alignment horizontal="left" vertical="center"/>
    </xf>
    <xf numFmtId="4" fontId="112" fillId="54" borderId="26" applyNumberFormat="0" applyProtection="0">
      <alignment horizontal="right" vertical="center"/>
    </xf>
    <xf numFmtId="4" fontId="32" fillId="54" borderId="0" applyNumberFormat="0" applyProtection="0">
      <alignment horizontal="left" vertical="center"/>
    </xf>
    <xf numFmtId="4" fontId="32" fillId="54" borderId="0" applyNumberFormat="0" applyProtection="0">
      <alignment horizontal="left" vertical="center"/>
    </xf>
    <xf numFmtId="4" fontId="32" fillId="44" borderId="0" applyNumberFormat="0" applyProtection="0">
      <alignment horizontal="left" vertical="center"/>
    </xf>
    <xf numFmtId="4" fontId="32" fillId="44" borderId="0" applyNumberFormat="0" applyProtection="0">
      <alignment horizontal="left" vertical="center"/>
    </xf>
    <xf numFmtId="4" fontId="112" fillId="55" borderId="26" applyNumberFormat="0" applyProtection="0">
      <alignment vertical="center"/>
    </xf>
    <xf numFmtId="4" fontId="113" fillId="55" borderId="26" applyNumberFormat="0" applyProtection="0">
      <alignment vertical="center"/>
    </xf>
    <xf numFmtId="4" fontId="110" fillId="54" borderId="28" applyNumberFormat="0" applyProtection="0">
      <alignment horizontal="left" vertical="center"/>
    </xf>
    <xf numFmtId="4" fontId="112" fillId="55" borderId="26" applyNumberFormat="0" applyProtection="0">
      <alignment horizontal="right" vertical="center"/>
    </xf>
    <xf numFmtId="4" fontId="113" fillId="55" borderId="26" applyNumberFormat="0" applyProtection="0">
      <alignment horizontal="right" vertical="center"/>
    </xf>
    <xf numFmtId="4" fontId="110" fillId="54" borderId="26" applyNumberFormat="0" applyProtection="0">
      <alignment horizontal="left" vertical="center"/>
    </xf>
    <xf numFmtId="4" fontId="114" fillId="36" borderId="28" applyNumberFormat="0" applyProtection="0">
      <alignment horizontal="left" vertical="center"/>
    </xf>
    <xf numFmtId="4" fontId="115" fillId="55" borderId="26" applyNumberFormat="0" applyProtection="0">
      <alignment horizontal="right" vertical="center"/>
    </xf>
    <xf numFmtId="191" fontId="116" fillId="0" borderId="0" applyFont="0" applyFill="0" applyBorder="0" applyAlignment="0" applyProtection="0"/>
    <xf numFmtId="0" fontId="109" fillId="1" borderId="14" applyNumberFormat="0" applyFont="0" applyAlignment="0">
      <protection/>
    </xf>
    <xf numFmtId="0" fontId="117" fillId="0" borderId="0" applyNumberFormat="0" applyFill="0" applyBorder="0" applyAlignment="0" applyProtection="0"/>
    <xf numFmtId="3" fontId="17" fillId="0" borderId="0">
      <alignment/>
      <protection/>
    </xf>
    <xf numFmtId="0" fontId="118" fillId="0" borderId="0" applyNumberFormat="0" applyFill="0" applyBorder="0" applyAlignment="0" applyProtection="0"/>
    <xf numFmtId="0" fontId="119" fillId="0" borderId="0" applyNumberFormat="0" applyFill="0" applyBorder="0" applyAlignment="0">
      <protection/>
    </xf>
    <xf numFmtId="0" fontId="10" fillId="0" borderId="0">
      <alignment/>
      <protection/>
    </xf>
    <xf numFmtId="170" fontId="120" fillId="0" borderId="0" applyNumberFormat="0" applyBorder="0" applyAlignment="0">
      <protection/>
    </xf>
    <xf numFmtId="0" fontId="22" fillId="0" borderId="0" applyNumberFormat="0" applyFill="0" applyBorder="0" applyAlignment="0" applyProtection="0"/>
    <xf numFmtId="170" fontId="57"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94" fontId="30"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252" fontId="30" fillId="0" borderId="0" applyFont="0" applyFill="0" applyBorder="0" applyAlignment="0" applyProtection="0"/>
    <xf numFmtId="237" fontId="17" fillId="0" borderId="0" applyFont="0" applyFill="0" applyBorder="0" applyAlignment="0" applyProtection="0"/>
    <xf numFmtId="237" fontId="30" fillId="0" borderId="0" applyFont="0" applyFill="0" applyBorder="0" applyAlignment="0" applyProtection="0"/>
    <xf numFmtId="0" fontId="22" fillId="0" borderId="0">
      <alignment/>
      <protection/>
    </xf>
    <xf numFmtId="244" fontId="5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94"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4" fontId="121" fillId="0" borderId="0">
      <alignment/>
      <protection/>
    </xf>
    <xf numFmtId="0" fontId="122" fillId="0" borderId="0">
      <alignment/>
      <protection/>
    </xf>
    <xf numFmtId="171" fontId="22" fillId="0" borderId="29" applyNumberFormat="0" applyBorder="0">
      <alignment horizontal="center"/>
      <protection/>
    </xf>
    <xf numFmtId="171" fontId="22" fillId="0" borderId="29" applyNumberFormat="0" applyBorder="0">
      <alignment horizontal="center"/>
      <protection/>
    </xf>
    <xf numFmtId="0" fontId="98" fillId="0" borderId="0">
      <alignment/>
      <protection/>
    </xf>
    <xf numFmtId="0" fontId="123" fillId="35" borderId="0">
      <alignment wrapText="1"/>
      <protection/>
    </xf>
    <xf numFmtId="40" fontId="124" fillId="0" borderId="0" applyBorder="0">
      <alignment horizontal="right"/>
      <protection/>
    </xf>
    <xf numFmtId="196" fontId="18" fillId="0" borderId="30">
      <alignment horizontal="right" vertical="center"/>
      <protection/>
    </xf>
    <xf numFmtId="204" fontId="14" fillId="0" borderId="30">
      <alignment horizontal="right" vertical="center"/>
      <protection/>
    </xf>
    <xf numFmtId="204"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41" fontId="125"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196" fontId="18"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7" fontId="18"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7" fontId="18"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184" fontId="18" fillId="0" borderId="30">
      <alignment horizontal="right" vertical="center"/>
      <protection/>
    </xf>
    <xf numFmtId="207" fontId="18"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184" fontId="18"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60" fontId="30"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04" fontId="14" fillId="0" borderId="30">
      <alignment horizontal="right" vertical="center"/>
      <protection/>
    </xf>
    <xf numFmtId="204"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7" fontId="18"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4" fontId="53"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7" fontId="18"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22" fontId="57"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60" fontId="30"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22" fontId="57"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42" fontId="126" fillId="2" borderId="31" applyFont="0" applyFill="0" applyBorder="0">
      <alignment/>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42" fontId="126" fillId="2" borderId="31" applyFont="0" applyFill="0" applyBorder="0">
      <alignment/>
      <protection/>
    </xf>
    <xf numFmtId="204" fontId="53"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22" fontId="57"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22" fontId="57" fillId="0" borderId="30">
      <alignment horizontal="right" vertical="center"/>
      <protection/>
    </xf>
    <xf numFmtId="184" fontId="18" fillId="0" borderId="30">
      <alignment horizontal="right" vertical="center"/>
      <protection/>
    </xf>
    <xf numFmtId="260" fontId="30"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14" fillId="0" borderId="30">
      <alignment horizontal="right" vertical="center"/>
      <protection/>
    </xf>
    <xf numFmtId="204" fontId="14" fillId="0" borderId="30">
      <alignment horizontal="right" vertical="center"/>
      <protection/>
    </xf>
    <xf numFmtId="245" fontId="10" fillId="0" borderId="30">
      <alignment horizontal="right" vertical="center"/>
      <protection/>
    </xf>
    <xf numFmtId="245" fontId="10" fillId="0" borderId="30">
      <alignment horizontal="right" vertical="center"/>
      <protection/>
    </xf>
    <xf numFmtId="204" fontId="14" fillId="0" borderId="30">
      <alignment horizontal="right" vertical="center"/>
      <protection/>
    </xf>
    <xf numFmtId="204" fontId="14" fillId="0" borderId="30">
      <alignment horizontal="right" vertical="center"/>
      <protection/>
    </xf>
    <xf numFmtId="184" fontId="18"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6"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185" fontId="18"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35" fontId="53"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22" fontId="57" fillId="0" borderId="30">
      <alignment horizontal="right" vertical="center"/>
      <protection/>
    </xf>
    <xf numFmtId="204" fontId="53" fillId="0" borderId="30">
      <alignment horizontal="right" vertical="center"/>
      <protection/>
    </xf>
    <xf numFmtId="235"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42" fontId="126" fillId="2" borderId="31" applyFont="0" applyFill="0" applyBorder="0">
      <alignment/>
      <protection/>
    </xf>
    <xf numFmtId="247" fontId="18" fillId="0" borderId="30">
      <alignment horizontal="right" vertical="center"/>
      <protection/>
    </xf>
    <xf numFmtId="247" fontId="18" fillId="0" borderId="30">
      <alignment horizontal="right" vertical="center"/>
      <protection/>
    </xf>
    <xf numFmtId="208" fontId="14" fillId="0" borderId="30">
      <alignment horizontal="right" vertical="center"/>
      <protection/>
    </xf>
    <xf numFmtId="208" fontId="14" fillId="0" borderId="30">
      <alignment horizontal="right" vertical="center"/>
      <protection/>
    </xf>
    <xf numFmtId="204" fontId="53" fillId="0" borderId="30">
      <alignment horizontal="right" vertical="center"/>
      <protection/>
    </xf>
    <xf numFmtId="241" fontId="125" fillId="0" borderId="30">
      <alignment horizontal="right" vertical="center"/>
      <protection/>
    </xf>
    <xf numFmtId="204" fontId="53" fillId="0" borderId="30">
      <alignment horizontal="right" vertical="center"/>
      <protection/>
    </xf>
    <xf numFmtId="185" fontId="18" fillId="0" borderId="30">
      <alignment horizontal="right" vertical="center"/>
      <protection/>
    </xf>
    <xf numFmtId="192" fontId="18" fillId="0" borderId="30">
      <alignment horizontal="right" vertical="center"/>
      <protection/>
    </xf>
    <xf numFmtId="206" fontId="14" fillId="0" borderId="30">
      <alignment horizontal="right" vertical="center"/>
      <protection/>
    </xf>
    <xf numFmtId="201" fontId="14" fillId="0" borderId="30">
      <alignment horizontal="right" vertical="center"/>
      <protection/>
    </xf>
    <xf numFmtId="201" fontId="14" fillId="0" borderId="30">
      <alignment horizontal="right" vertical="center"/>
      <protection/>
    </xf>
    <xf numFmtId="204" fontId="53"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6" fontId="14"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04" fontId="53" fillId="0" borderId="30">
      <alignment horizontal="right" vertical="center"/>
      <protection/>
    </xf>
    <xf numFmtId="246" fontId="127" fillId="0" borderId="30">
      <alignment horizontal="right" vertical="center"/>
      <protection/>
    </xf>
    <xf numFmtId="246" fontId="127" fillId="0" borderId="30">
      <alignment horizontal="right" vertical="center"/>
      <protection/>
    </xf>
    <xf numFmtId="49" fontId="32" fillId="0" borderId="0" applyFill="0" applyBorder="0" applyAlignment="0">
      <protection/>
    </xf>
    <xf numFmtId="49" fontId="32" fillId="0" borderId="0" applyFill="0" applyBorder="0" applyAlignment="0">
      <protection/>
    </xf>
    <xf numFmtId="217" fontId="10" fillId="0" borderId="0" applyFill="0" applyBorder="0" applyAlignment="0">
      <protection/>
    </xf>
    <xf numFmtId="217" fontId="10" fillId="0" borderId="0" applyFill="0" applyBorder="0" applyAlignment="0">
      <protection/>
    </xf>
    <xf numFmtId="15" fontId="10" fillId="0" borderId="0" applyFill="0" applyBorder="0" applyAlignment="0">
      <protection/>
    </xf>
    <xf numFmtId="15" fontId="10" fillId="0" borderId="0" applyFill="0" applyBorder="0" applyAlignment="0">
      <protection/>
    </xf>
    <xf numFmtId="194" fontId="18" fillId="0" borderId="30">
      <alignment horizontal="center"/>
      <protection/>
    </xf>
    <xf numFmtId="254" fontId="128" fillId="0" borderId="0" applyNumberFormat="0" applyFont="0" applyFill="0" applyBorder="0" applyAlignment="0">
      <protection/>
    </xf>
    <xf numFmtId="0" fontId="24" fillId="0" borderId="0">
      <alignment vertical="center" wrapText="1"/>
      <protection locked="0"/>
    </xf>
    <xf numFmtId="0" fontId="24" fillId="0" borderId="0">
      <alignment vertical="center" wrapText="1"/>
      <protection locked="0"/>
    </xf>
    <xf numFmtId="0" fontId="78" fillId="0" borderId="32">
      <alignment/>
      <protection/>
    </xf>
    <xf numFmtId="0" fontId="5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7" fillId="0" borderId="22" applyNumberFormat="0" applyBorder="0" applyAlignment="0">
      <protection/>
    </xf>
    <xf numFmtId="0" fontId="57" fillId="0" borderId="22" applyNumberFormat="0" applyBorder="0" applyAlignment="0">
      <protection/>
    </xf>
    <xf numFmtId="0" fontId="129" fillId="0" borderId="21" applyNumberFormat="0" applyBorder="0" applyAlignment="0">
      <protection/>
    </xf>
    <xf numFmtId="3" fontId="130" fillId="0" borderId="12" applyNumberFormat="0" applyBorder="0" applyAlignment="0">
      <protection/>
    </xf>
    <xf numFmtId="49" fontId="131" fillId="0" borderId="0">
      <alignment horizontal="justify" vertical="center" wrapText="1"/>
      <protection/>
    </xf>
    <xf numFmtId="0" fontId="132" fillId="0" borderId="22">
      <alignment horizontal="center" vertical="center" wrapText="1"/>
      <protection/>
    </xf>
    <xf numFmtId="0" fontId="133" fillId="0" borderId="0">
      <alignment horizontal="center"/>
      <protection/>
    </xf>
    <xf numFmtId="40" fontId="13" fillId="0" borderId="0">
      <alignment/>
      <protection/>
    </xf>
    <xf numFmtId="0" fontId="134" fillId="0" borderId="22">
      <alignment/>
      <protection/>
    </xf>
    <xf numFmtId="3" fontId="135" fillId="0" borderId="0" applyNumberFormat="0" applyFill="0" applyBorder="0" applyAlignment="0" applyProtection="0"/>
    <xf numFmtId="0" fontId="136" fillId="0" borderId="33" applyBorder="0" applyAlignment="0">
      <protection/>
    </xf>
    <xf numFmtId="0" fontId="137" fillId="0" borderId="0" applyNumberFormat="0" applyFill="0" applyBorder="0" applyAlignment="0" applyProtection="0"/>
    <xf numFmtId="0" fontId="80" fillId="0" borderId="34" applyNumberFormat="0" applyFill="0" applyBorder="0" applyAlignment="0" applyProtection="0"/>
    <xf numFmtId="0" fontId="211" fillId="0" borderId="0" applyNumberFormat="0" applyFill="0" applyBorder="0" applyAlignment="0" applyProtection="0"/>
    <xf numFmtId="0" fontId="138" fillId="0" borderId="35" applyNumberFormat="0" applyBorder="0" applyAlignment="0">
      <protection/>
    </xf>
    <xf numFmtId="0" fontId="212" fillId="0" borderId="36" applyNumberFormat="0" applyFill="0" applyAlignment="0" applyProtection="0"/>
    <xf numFmtId="0" fontId="99" fillId="0" borderId="37" applyNumberFormat="0" applyAlignment="0">
      <protection/>
    </xf>
    <xf numFmtId="0" fontId="10" fillId="0" borderId="0">
      <alignment/>
      <protection/>
    </xf>
    <xf numFmtId="0" fontId="10" fillId="0" borderId="0">
      <alignment/>
      <protection/>
    </xf>
    <xf numFmtId="0" fontId="134" fillId="0" borderId="38">
      <alignment horizontal="center"/>
      <protection/>
    </xf>
    <xf numFmtId="179" fontId="10" fillId="0" borderId="0" applyFont="0" applyFill="0" applyBorder="0" applyAlignment="0" applyProtection="0"/>
    <xf numFmtId="249" fontId="10" fillId="0" borderId="0" applyFont="0" applyFill="0" applyBorder="0" applyAlignment="0" applyProtection="0"/>
    <xf numFmtId="217" fontId="10" fillId="0" borderId="39" applyFont="0" applyFill="0" applyBorder="0" applyProtection="0">
      <alignment horizontal="center"/>
    </xf>
    <xf numFmtId="217" fontId="10" fillId="0" borderId="39" applyFont="0" applyFill="0" applyBorder="0" applyProtection="0">
      <alignment horizontal="center"/>
    </xf>
    <xf numFmtId="218" fontId="60" fillId="0" borderId="40" applyFont="0" applyFill="0" applyBorder="0" applyProtection="0">
      <alignment horizontal="center"/>
    </xf>
    <xf numFmtId="38" fontId="10" fillId="0" borderId="1" applyFont="0" applyFill="0" applyBorder="0" applyAlignment="0" applyProtection="0"/>
    <xf numFmtId="38" fontId="10" fillId="0" borderId="1" applyFont="0" applyFill="0" applyBorder="0" applyAlignment="0" applyProtection="0"/>
    <xf numFmtId="15" fontId="10" fillId="0" borderId="1" applyFont="0" applyFill="0" applyBorder="0" applyProtection="0">
      <alignment horizontal="center"/>
    </xf>
    <xf numFmtId="15" fontId="10" fillId="0" borderId="1" applyFont="0" applyFill="0" applyBorder="0" applyProtection="0">
      <alignment horizontal="center"/>
    </xf>
    <xf numFmtId="10" fontId="10" fillId="0" borderId="1" applyFont="0" applyFill="0" applyBorder="0" applyProtection="0">
      <alignment horizontal="center"/>
    </xf>
    <xf numFmtId="10" fontId="10" fillId="0" borderId="1" applyFont="0" applyFill="0" applyBorder="0" applyProtection="0">
      <alignment horizontal="center"/>
    </xf>
    <xf numFmtId="219" fontId="10" fillId="0" borderId="1" applyFont="0" applyFill="0" applyBorder="0" applyProtection="0">
      <alignment horizontal="center"/>
    </xf>
    <xf numFmtId="219" fontId="10" fillId="0" borderId="1" applyFont="0" applyFill="0" applyBorder="0" applyProtection="0">
      <alignment horizontal="center"/>
    </xf>
    <xf numFmtId="257" fontId="91" fillId="0" borderId="0" applyFont="0" applyFill="0" applyBorder="0" applyAlignment="0" applyProtection="0"/>
    <xf numFmtId="178" fontId="10" fillId="0" borderId="0" applyFont="0" applyFill="0" applyBorder="0" applyAlignment="0" applyProtection="0"/>
    <xf numFmtId="250" fontId="10" fillId="0" borderId="0" applyFont="0" applyFill="0" applyBorder="0" applyAlignment="0" applyProtection="0"/>
    <xf numFmtId="0" fontId="84" fillId="0" borderId="41">
      <alignment horizontal="center"/>
      <protection/>
    </xf>
    <xf numFmtId="197" fontId="18" fillId="0" borderId="0">
      <alignment/>
      <protection/>
    </xf>
    <xf numFmtId="198" fontId="18" fillId="0" borderId="1">
      <alignment/>
      <protection/>
    </xf>
    <xf numFmtId="3" fontId="18" fillId="45" borderId="11">
      <alignment horizontal="right" vertical="top" wrapText="1"/>
      <protection/>
    </xf>
    <xf numFmtId="0" fontId="139" fillId="0" borderId="0">
      <alignment/>
      <protection/>
    </xf>
    <xf numFmtId="0" fontId="139" fillId="0" borderId="0">
      <alignment/>
      <protection/>
    </xf>
    <xf numFmtId="3" fontId="53" fillId="0" borderId="0" applyNumberFormat="0" applyBorder="0" applyAlignment="0" applyProtection="0"/>
    <xf numFmtId="3" fontId="53" fillId="0" borderId="0" applyNumberFormat="0" applyBorder="0" applyAlignment="0" applyProtection="0"/>
    <xf numFmtId="3" fontId="37" fillId="0" borderId="0">
      <alignment/>
      <protection locked="0"/>
    </xf>
    <xf numFmtId="0" fontId="139" fillId="0" borderId="0">
      <alignment/>
      <protection/>
    </xf>
    <xf numFmtId="0" fontId="139" fillId="0" borderId="0">
      <alignment/>
      <protection/>
    </xf>
    <xf numFmtId="0" fontId="140" fillId="0" borderId="42" applyFill="0" applyBorder="0" applyAlignment="0">
      <protection/>
    </xf>
    <xf numFmtId="5" fontId="141" fillId="56" borderId="33">
      <alignment vertical="top"/>
      <protection/>
    </xf>
    <xf numFmtId="0" fontId="131" fillId="57" borderId="1">
      <alignment horizontal="left" vertical="center"/>
      <protection/>
    </xf>
    <xf numFmtId="6" fontId="142" fillId="58" borderId="33">
      <alignment/>
      <protection/>
    </xf>
    <xf numFmtId="5" fontId="143" fillId="0" borderId="33">
      <alignment horizontal="left" vertical="top"/>
      <protection/>
    </xf>
    <xf numFmtId="0" fontId="144" fillId="59" borderId="0">
      <alignment horizontal="left" vertical="center"/>
      <protection/>
    </xf>
    <xf numFmtId="5" fontId="22" fillId="0" borderId="43">
      <alignment horizontal="left" vertical="top"/>
      <protection/>
    </xf>
    <xf numFmtId="5" fontId="22" fillId="0" borderId="43">
      <alignment horizontal="left" vertical="top"/>
      <protection/>
    </xf>
    <xf numFmtId="0" fontId="145" fillId="0" borderId="43">
      <alignment horizontal="left" vertical="center"/>
      <protection/>
    </xf>
    <xf numFmtId="0"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42" fontId="67" fillId="0" borderId="0" applyFont="0" applyFill="0" applyBorder="0" applyAlignment="0" applyProtection="0"/>
    <xf numFmtId="44" fontId="67" fillId="0" borderId="0" applyFont="0" applyFill="0" applyBorder="0" applyAlignment="0" applyProtection="0"/>
    <xf numFmtId="0" fontId="213" fillId="0" borderId="0" applyNumberFormat="0" applyFill="0" applyBorder="0" applyAlignment="0" applyProtection="0"/>
    <xf numFmtId="0" fontId="146"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147" fillId="0" borderId="0" applyNumberFormat="0" applyFill="0" applyBorder="0" applyAlignment="0" applyProtection="0"/>
    <xf numFmtId="0" fontId="14" fillId="0" borderId="44" applyFont="0" applyBorder="0" applyAlignment="0">
      <protection/>
    </xf>
    <xf numFmtId="179" fontId="18" fillId="0" borderId="0" applyFont="0" applyFill="0" applyBorder="0" applyAlignment="0" applyProtection="0"/>
    <xf numFmtId="0" fontId="118" fillId="0" borderId="0" applyNumberFormat="0" applyFill="0" applyBorder="0" applyAlignment="0" applyProtection="0"/>
    <xf numFmtId="0" fontId="148" fillId="0" borderId="0">
      <alignment vertical="center"/>
      <protection/>
    </xf>
    <xf numFmtId="0" fontId="163" fillId="0" borderId="0" applyFont="0" applyFill="0" applyBorder="0" applyAlignment="0" applyProtection="0"/>
    <xf numFmtId="0" fontId="163" fillId="0" borderId="0" applyFont="0" applyFill="0" applyBorder="0" applyAlignment="0" applyProtection="0"/>
    <xf numFmtId="0" fontId="0" fillId="0" borderId="0">
      <alignment vertical="center"/>
      <protection/>
    </xf>
    <xf numFmtId="40" fontId="149" fillId="0" borderId="0" applyFont="0" applyFill="0" applyBorder="0" applyAlignment="0" applyProtection="0"/>
    <xf numFmtId="38" fontId="149" fillId="0" borderId="0" applyFont="0" applyFill="0" applyBorder="0" applyAlignment="0" applyProtection="0"/>
    <xf numFmtId="0" fontId="149" fillId="0" borderId="0" applyFont="0" applyFill="0" applyBorder="0" applyAlignment="0" applyProtection="0"/>
    <xf numFmtId="0" fontId="149" fillId="0" borderId="0" applyFont="0" applyFill="0" applyBorder="0" applyAlignment="0" applyProtection="0"/>
    <xf numFmtId="9" fontId="150" fillId="0" borderId="0" applyBorder="0" applyAlignment="0" applyProtection="0"/>
    <xf numFmtId="0" fontId="151" fillId="0" borderId="0">
      <alignment/>
      <protection/>
    </xf>
    <xf numFmtId="0" fontId="152" fillId="0" borderId="3">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03" fillId="0" borderId="0" applyFont="0" applyFill="0" applyBorder="0" applyAlignment="0" applyProtection="0"/>
    <xf numFmtId="0" fontId="103" fillId="0" borderId="0" applyFont="0" applyFill="0" applyBorder="0" applyAlignment="0" applyProtection="0"/>
    <xf numFmtId="220" fontId="103" fillId="0" borderId="0" applyFont="0" applyFill="0" applyBorder="0" applyAlignment="0" applyProtection="0"/>
    <xf numFmtId="221" fontId="103" fillId="0" borderId="0" applyFont="0" applyFill="0" applyBorder="0" applyAlignment="0" applyProtection="0"/>
    <xf numFmtId="0" fontId="103" fillId="0" borderId="0">
      <alignment/>
      <protection/>
    </xf>
    <xf numFmtId="0" fontId="155" fillId="0" borderId="0">
      <alignment/>
      <protection/>
    </xf>
    <xf numFmtId="0" fontId="65" fillId="0" borderId="0">
      <alignment/>
      <protection/>
    </xf>
    <xf numFmtId="175" fontId="10" fillId="0" borderId="0" applyFont="0" applyFill="0" applyBorder="0" applyAlignment="0" applyProtection="0"/>
    <xf numFmtId="176" fontId="10" fillId="0" borderId="0" applyFont="0" applyFill="0" applyBorder="0" applyAlignment="0" applyProtection="0"/>
    <xf numFmtId="176" fontId="153"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0" fontId="154" fillId="0" borderId="0" applyNumberFormat="0" applyFill="0" applyBorder="0" applyAlignment="0" applyProtection="0"/>
    <xf numFmtId="0" fontId="156" fillId="0" borderId="0" applyNumberFormat="0" applyFill="0" applyBorder="0" applyAlignment="0" applyProtection="0"/>
    <xf numFmtId="0" fontId="157" fillId="0" borderId="0">
      <alignment/>
      <protection/>
    </xf>
    <xf numFmtId="0" fontId="153" fillId="0" borderId="0">
      <alignment/>
      <protection/>
    </xf>
    <xf numFmtId="176" fontId="10" fillId="0" borderId="0" applyFont="0" applyFill="0" applyBorder="0" applyAlignment="0" applyProtection="0"/>
    <xf numFmtId="175" fontId="10" fillId="0" borderId="0" applyFont="0" applyFill="0" applyBorder="0" applyAlignment="0" applyProtection="0"/>
    <xf numFmtId="0" fontId="158" fillId="0" borderId="0">
      <alignment/>
      <protection/>
    </xf>
    <xf numFmtId="186" fontId="102" fillId="0" borderId="0" applyFont="0" applyFill="0" applyBorder="0" applyAlignment="0" applyProtection="0"/>
    <xf numFmtId="185" fontId="27" fillId="0" borderId="0" applyFont="0" applyFill="0" applyBorder="0" applyAlignment="0" applyProtection="0"/>
    <xf numFmtId="187" fontId="102" fillId="0" borderId="0" applyFon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68" fontId="10" fillId="0" borderId="0" applyFont="0" applyFill="0" applyBorder="0" applyAlignment="0" applyProtection="0"/>
    <xf numFmtId="166" fontId="10"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cellStyleXfs>
  <cellXfs count="157">
    <xf numFmtId="0" fontId="0" fillId="0" borderId="0" xfId="0" applyAlignment="1">
      <alignment/>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170" fontId="13" fillId="0" borderId="1" xfId="0" applyNumberFormat="1" applyFont="1" applyFill="1" applyBorder="1" applyAlignment="1">
      <alignment horizontal="center" vertical="center" wrapText="1"/>
    </xf>
    <xf numFmtId="0" fontId="16" fillId="0" borderId="1" xfId="0" applyFont="1" applyFill="1" applyBorder="1" applyAlignment="1" quotePrefix="1">
      <alignment horizontal="center" wrapText="1"/>
    </xf>
    <xf numFmtId="170" fontId="13" fillId="0" borderId="1" xfId="0" applyNumberFormat="1" applyFont="1" applyFill="1" applyBorder="1" applyAlignment="1">
      <alignment horizontal="right" vertical="center" wrapText="1"/>
    </xf>
    <xf numFmtId="170" fontId="16" fillId="0" borderId="1" xfId="315" applyNumberFormat="1" applyFont="1" applyFill="1" applyBorder="1" applyAlignment="1">
      <alignment horizontal="right" vertical="center" wrapText="1"/>
    </xf>
    <xf numFmtId="0" fontId="16" fillId="0" borderId="1" xfId="0" applyFont="1" applyFill="1" applyBorder="1" applyAlignment="1">
      <alignment horizontal="right" vertical="center" wrapText="1"/>
    </xf>
    <xf numFmtId="3" fontId="16" fillId="0" borderId="1" xfId="0" applyNumberFormat="1" applyFont="1" applyFill="1" applyBorder="1" applyAlignment="1">
      <alignment horizontal="right" vertical="center" wrapText="1"/>
    </xf>
    <xf numFmtId="0" fontId="16" fillId="0" borderId="1" xfId="315" applyNumberFormat="1" applyFont="1" applyFill="1" applyBorder="1" applyAlignment="1">
      <alignment horizontal="right" vertical="center" wrapText="1"/>
    </xf>
    <xf numFmtId="0" fontId="166" fillId="0" borderId="0" xfId="610" applyFont="1" applyFill="1">
      <alignment/>
      <protection/>
    </xf>
    <xf numFmtId="0" fontId="166" fillId="0" borderId="0" xfId="610" applyFont="1" applyFill="1" applyAlignment="1">
      <alignment horizontal="center"/>
      <protection/>
    </xf>
    <xf numFmtId="0" fontId="167" fillId="0" borderId="0" xfId="610" applyFont="1" applyFill="1" applyAlignment="1">
      <alignment vertical="center" wrapText="1"/>
      <protection/>
    </xf>
    <xf numFmtId="0" fontId="165" fillId="0" borderId="1" xfId="610" applyFont="1" applyFill="1" applyBorder="1" applyAlignment="1">
      <alignment horizontal="center" vertical="center" wrapText="1"/>
      <protection/>
    </xf>
    <xf numFmtId="0" fontId="165" fillId="0" borderId="1" xfId="610" applyFont="1" applyFill="1" applyBorder="1" applyAlignment="1">
      <alignment horizontal="left" vertical="center" wrapText="1"/>
      <protection/>
    </xf>
    <xf numFmtId="0" fontId="167" fillId="0" borderId="1" xfId="610" applyFont="1" applyFill="1" applyBorder="1" applyAlignment="1">
      <alignment horizontal="center" vertical="center" wrapText="1"/>
      <protection/>
    </xf>
    <xf numFmtId="0" fontId="167" fillId="0" borderId="1" xfId="610" applyFont="1" applyFill="1" applyBorder="1" applyAlignment="1">
      <alignment horizontal="left" vertical="center" wrapText="1"/>
      <protection/>
    </xf>
    <xf numFmtId="0" fontId="9" fillId="0" borderId="0" xfId="610" applyFont="1" applyFill="1">
      <alignment/>
      <protection/>
    </xf>
    <xf numFmtId="0" fontId="9" fillId="0" borderId="1" xfId="610" applyFont="1" applyFill="1" applyBorder="1" applyAlignment="1">
      <alignment horizontal="center" vertical="center" wrapText="1"/>
      <protection/>
    </xf>
    <xf numFmtId="0" fontId="166" fillId="0" borderId="1" xfId="610" applyFont="1" applyFill="1" applyBorder="1" applyAlignment="1">
      <alignment horizontal="left" vertical="center" wrapText="1"/>
      <protection/>
    </xf>
    <xf numFmtId="0" fontId="166" fillId="0" borderId="1" xfId="610" applyFont="1" applyFill="1" applyBorder="1" applyAlignment="1">
      <alignment horizontal="center" vertical="center" wrapText="1"/>
      <protection/>
    </xf>
    <xf numFmtId="0" fontId="168" fillId="0" borderId="1" xfId="0" applyFont="1" applyFill="1" applyBorder="1" applyAlignment="1">
      <alignment horizontal="center" vertical="center" wrapText="1"/>
    </xf>
    <xf numFmtId="0" fontId="166" fillId="0" borderId="1" xfId="0" applyFont="1" applyFill="1" applyBorder="1" applyAlignment="1">
      <alignment horizontal="center" vertical="center" wrapText="1"/>
    </xf>
    <xf numFmtId="0" fontId="166" fillId="33" borderId="1" xfId="0" applyFont="1" applyFill="1" applyBorder="1" applyAlignment="1">
      <alignment horizontal="center"/>
    </xf>
    <xf numFmtId="0" fontId="166" fillId="0" borderId="1" xfId="612" applyFont="1" applyFill="1" applyBorder="1" applyAlignment="1">
      <alignment horizontal="left" vertical="center" wrapText="1"/>
      <protection/>
    </xf>
    <xf numFmtId="0" fontId="166" fillId="0" borderId="1" xfId="0" applyFont="1" applyBorder="1" applyAlignment="1">
      <alignment horizontal="center" vertical="center" wrapText="1"/>
    </xf>
    <xf numFmtId="0" fontId="165" fillId="0" borderId="1" xfId="610" applyFont="1" applyFill="1" applyBorder="1" applyAlignment="1" quotePrefix="1">
      <alignment horizontal="center" vertical="center" wrapText="1"/>
      <protection/>
    </xf>
    <xf numFmtId="0" fontId="0" fillId="0" borderId="1" xfId="740" applyFont="1" applyFill="1" applyBorder="1" applyAlignment="1">
      <alignment horizontal="left" vertical="center" wrapText="1"/>
    </xf>
    <xf numFmtId="0" fontId="166" fillId="0" borderId="1" xfId="619" applyFont="1" applyFill="1" applyBorder="1" applyAlignment="1">
      <alignment horizontal="center" vertical="center" wrapText="1"/>
      <protection/>
    </xf>
    <xf numFmtId="170" fontId="16" fillId="60" borderId="1" xfId="0" applyNumberFormat="1" applyFont="1" applyFill="1" applyBorder="1" applyAlignment="1">
      <alignment horizontal="right" vertical="center" wrapText="1"/>
    </xf>
    <xf numFmtId="0" fontId="16" fillId="60" borderId="1" xfId="0" applyFont="1" applyFill="1" applyBorder="1" applyAlignment="1">
      <alignment horizontal="right" vertical="center" wrapText="1"/>
    </xf>
    <xf numFmtId="1" fontId="16" fillId="60" borderId="1" xfId="0" applyNumberFormat="1" applyFont="1" applyFill="1" applyBorder="1" applyAlignment="1">
      <alignment horizontal="right" vertical="center" wrapText="1"/>
    </xf>
    <xf numFmtId="170" fontId="16" fillId="60" borderId="1" xfId="0" applyNumberFormat="1" applyFont="1" applyFill="1" applyBorder="1" applyAlignment="1">
      <alignment horizontal="right" vertical="center" wrapText="1"/>
    </xf>
    <xf numFmtId="0" fontId="12" fillId="60" borderId="1" xfId="0" applyFont="1" applyFill="1" applyBorder="1" applyAlignment="1">
      <alignment vertical="center" wrapText="1"/>
    </xf>
    <xf numFmtId="0" fontId="12" fillId="60" borderId="1" xfId="0" applyFont="1" applyFill="1" applyBorder="1" applyAlignment="1">
      <alignment horizontal="center" vertical="center" wrapText="1"/>
    </xf>
    <xf numFmtId="170" fontId="16" fillId="60" borderId="1" xfId="315" applyNumberFormat="1" applyFont="1" applyFill="1" applyBorder="1" applyAlignment="1">
      <alignment horizontal="right" vertical="center" wrapText="1"/>
    </xf>
    <xf numFmtId="0" fontId="165" fillId="0" borderId="1" xfId="619" applyFont="1" applyFill="1" applyBorder="1" applyAlignment="1">
      <alignment horizontal="center" vertical="center" wrapText="1"/>
      <protection/>
    </xf>
    <xf numFmtId="2" fontId="165" fillId="0" borderId="1" xfId="610" applyNumberFormat="1" applyFont="1" applyFill="1" applyBorder="1" applyAlignment="1">
      <alignment horizontal="center" vertical="center" wrapText="1"/>
      <protection/>
    </xf>
    <xf numFmtId="3" fontId="166" fillId="0" borderId="1" xfId="610" applyNumberFormat="1" applyFont="1" applyFill="1" applyBorder="1" applyAlignment="1">
      <alignment horizontal="center" vertical="center" wrapText="1"/>
      <protection/>
    </xf>
    <xf numFmtId="0" fontId="170" fillId="0" borderId="0" xfId="0" applyFont="1" applyFill="1" applyAlignment="1">
      <alignment wrapText="1"/>
    </xf>
    <xf numFmtId="0" fontId="6" fillId="0" borderId="1" xfId="0" applyFont="1" applyBorder="1" applyAlignment="1">
      <alignment horizontal="center" vertical="center" wrapText="1"/>
    </xf>
    <xf numFmtId="0" fontId="164"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0" fillId="0" borderId="0" xfId="0" applyAlignment="1">
      <alignment/>
    </xf>
    <xf numFmtId="0" fontId="173" fillId="0" borderId="1" xfId="0" applyFont="1" applyBorder="1" applyAlignment="1">
      <alignment horizontal="center" vertical="center" wrapText="1"/>
    </xf>
    <xf numFmtId="0" fontId="17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173" fillId="0" borderId="1" xfId="0" applyFont="1" applyBorder="1" applyAlignment="1">
      <alignment horizontal="center" vertical="center"/>
    </xf>
    <xf numFmtId="172" fontId="12" fillId="0" borderId="0" xfId="0" applyNumberFormat="1" applyFont="1" applyAlignment="1">
      <alignment/>
    </xf>
    <xf numFmtId="43" fontId="12" fillId="0" borderId="0" xfId="0" applyNumberFormat="1" applyFont="1" applyAlignment="1">
      <alignment/>
    </xf>
    <xf numFmtId="170" fontId="177" fillId="0" borderId="1" xfId="294" applyNumberFormat="1" applyFont="1" applyFill="1" applyBorder="1" applyAlignment="1">
      <alignment horizontal="center" vertical="center" wrapText="1"/>
    </xf>
    <xf numFmtId="172" fontId="177" fillId="0" borderId="1" xfId="294" applyNumberFormat="1" applyFont="1" applyFill="1" applyBorder="1" applyAlignment="1">
      <alignment horizontal="center" vertical="center" wrapText="1"/>
    </xf>
    <xf numFmtId="0" fontId="177" fillId="0" borderId="1" xfId="610" applyFont="1" applyFill="1" applyBorder="1" applyAlignment="1">
      <alignment horizontal="left" vertical="center" wrapText="1"/>
      <protection/>
    </xf>
    <xf numFmtId="0" fontId="177" fillId="0" borderId="1" xfId="610" applyFont="1" applyFill="1" applyBorder="1" applyAlignment="1">
      <alignment horizontal="center" vertical="center" wrapText="1"/>
      <protection/>
    </xf>
    <xf numFmtId="0" fontId="176" fillId="0" borderId="0" xfId="0" applyFont="1" applyAlignment="1">
      <alignment/>
    </xf>
    <xf numFmtId="0" fontId="176" fillId="0" borderId="1" xfId="0" applyFont="1" applyBorder="1" applyAlignment="1">
      <alignment horizontal="center" vertical="center" wrapText="1"/>
    </xf>
    <xf numFmtId="170" fontId="175" fillId="0" borderId="1" xfId="294" applyNumberFormat="1" applyFont="1" applyFill="1" applyBorder="1" applyAlignment="1">
      <alignment horizontal="center" vertical="center" wrapText="1"/>
    </xf>
    <xf numFmtId="0" fontId="175" fillId="0" borderId="1" xfId="610" applyFont="1" applyFill="1" applyBorder="1" applyAlignment="1">
      <alignment horizontal="left" vertical="center" wrapText="1"/>
      <protection/>
    </xf>
    <xf numFmtId="0" fontId="175" fillId="0" borderId="1" xfId="610" applyFont="1" applyFill="1" applyBorder="1" applyAlignment="1">
      <alignment horizontal="center" vertical="center" wrapText="1"/>
      <protection/>
    </xf>
    <xf numFmtId="0" fontId="171" fillId="0" borderId="1" xfId="610" applyFont="1" applyFill="1" applyBorder="1" applyAlignment="1">
      <alignment horizontal="left" vertical="center" wrapText="1"/>
      <protection/>
    </xf>
    <xf numFmtId="0" fontId="12" fillId="0" borderId="1" xfId="0" applyFont="1" applyBorder="1" applyAlignment="1">
      <alignment horizontal="center" vertical="center" wrapText="1"/>
    </xf>
    <xf numFmtId="43" fontId="171" fillId="0" borderId="1" xfId="294" applyNumberFormat="1" applyFont="1" applyFill="1" applyBorder="1" applyAlignment="1">
      <alignment horizontal="center" vertical="center" wrapText="1"/>
    </xf>
    <xf numFmtId="170" fontId="171" fillId="0" borderId="1" xfId="294" applyNumberFormat="1" applyFont="1" applyFill="1" applyBorder="1" applyAlignment="1">
      <alignment horizontal="center" vertical="center" wrapText="1"/>
    </xf>
    <xf numFmtId="0" fontId="171" fillId="0" borderId="1" xfId="610"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xf>
    <xf numFmtId="193" fontId="169" fillId="33" borderId="1" xfId="619" applyNumberFormat="1" applyFont="1" applyFill="1" applyBorder="1" applyAlignment="1">
      <alignment horizontal="center" vertical="center" wrapText="1"/>
      <protection/>
    </xf>
    <xf numFmtId="0" fontId="177" fillId="0" borderId="1" xfId="610" applyFont="1" applyFill="1" applyBorder="1" applyAlignment="1" quotePrefix="1">
      <alignment horizontal="left" vertical="center" wrapText="1"/>
      <protection/>
    </xf>
    <xf numFmtId="0" fontId="6" fillId="0" borderId="0" xfId="0" applyFont="1" applyAlignment="1">
      <alignment/>
    </xf>
    <xf numFmtId="0" fontId="0" fillId="60" borderId="0" xfId="0" applyFont="1" applyFill="1" applyAlignment="1">
      <alignment vertical="center" wrapText="1"/>
    </xf>
    <xf numFmtId="0" fontId="0" fillId="60" borderId="0" xfId="0" applyFont="1" applyFill="1" applyAlignment="1">
      <alignment horizontal="center" vertical="center" wrapText="1"/>
    </xf>
    <xf numFmtId="0" fontId="4" fillId="60" borderId="0" xfId="0" applyFont="1" applyFill="1" applyAlignment="1">
      <alignment horizontal="center" vertical="center" wrapText="1"/>
    </xf>
    <xf numFmtId="0" fontId="6" fillId="60" borderId="1" xfId="0" applyFont="1" applyFill="1" applyBorder="1" applyAlignment="1">
      <alignment horizontal="center" vertical="center" wrapText="1"/>
    </xf>
    <xf numFmtId="0" fontId="2" fillId="60" borderId="0" xfId="0" applyFont="1" applyFill="1" applyAlignment="1">
      <alignment vertical="center" wrapText="1"/>
    </xf>
    <xf numFmtId="10" fontId="0" fillId="60" borderId="0" xfId="0" applyNumberFormat="1" applyFont="1" applyFill="1" applyAlignment="1">
      <alignment vertical="center" wrapText="1"/>
    </xf>
    <xf numFmtId="0" fontId="0" fillId="60" borderId="1" xfId="0" applyFont="1" applyFill="1" applyBorder="1" applyAlignment="1">
      <alignment horizontal="center" vertical="center" wrapText="1"/>
    </xf>
    <xf numFmtId="0" fontId="0" fillId="60" borderId="1" xfId="0" applyFont="1" applyFill="1" applyBorder="1" applyAlignment="1">
      <alignment vertical="center" wrapText="1"/>
    </xf>
    <xf numFmtId="0" fontId="4" fillId="60" borderId="1" xfId="0" applyFont="1" applyFill="1" applyBorder="1" applyAlignment="1">
      <alignment horizontal="center" vertical="center" wrapText="1"/>
    </xf>
    <xf numFmtId="0" fontId="4" fillId="60" borderId="1" xfId="0" applyFont="1" applyFill="1" applyBorder="1" applyAlignment="1">
      <alignment vertical="center" wrapText="1"/>
    </xf>
    <xf numFmtId="2" fontId="214" fillId="60" borderId="1" xfId="0" applyNumberFormat="1" applyFont="1" applyFill="1" applyBorder="1" applyAlignment="1">
      <alignment horizontal="center" vertical="center" wrapText="1"/>
    </xf>
    <xf numFmtId="0" fontId="214" fillId="60" borderId="1" xfId="0" applyFont="1" applyFill="1" applyBorder="1" applyAlignment="1">
      <alignment horizontal="center" vertical="center" wrapText="1"/>
    </xf>
    <xf numFmtId="171" fontId="214" fillId="60" borderId="1" xfId="0" applyNumberFormat="1" applyFont="1" applyFill="1" applyBorder="1" applyAlignment="1">
      <alignment horizontal="center" vertical="center" wrapText="1"/>
    </xf>
    <xf numFmtId="0" fontId="9" fillId="0" borderId="8" xfId="610" applyFont="1" applyFill="1" applyBorder="1" applyAlignment="1">
      <alignment vertical="center" wrapText="1"/>
      <protection/>
    </xf>
    <xf numFmtId="0" fontId="6" fillId="0" borderId="0" xfId="0" applyFont="1" applyFill="1" applyAlignment="1">
      <alignment horizontal="center" vertical="center" wrapText="1"/>
    </xf>
    <xf numFmtId="0" fontId="12" fillId="0" borderId="0" xfId="0" applyFont="1" applyFill="1" applyAlignment="1">
      <alignment vertical="center" wrapText="1"/>
    </xf>
    <xf numFmtId="0" fontId="6" fillId="0" borderId="8" xfId="0" applyFont="1" applyFill="1" applyBorder="1" applyAlignment="1">
      <alignment vertical="center" wrapText="1"/>
    </xf>
    <xf numFmtId="0" fontId="6" fillId="0" borderId="1" xfId="0"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7"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77" fillId="0" borderId="1" xfId="0" applyFont="1" applyFill="1" applyBorder="1" applyAlignment="1">
      <alignment horizontal="center" vertical="center" wrapText="1" shrinkToFit="1"/>
    </xf>
    <xf numFmtId="0" fontId="215" fillId="0" borderId="1" xfId="0" applyFont="1" applyFill="1" applyBorder="1" applyAlignment="1">
      <alignment horizontal="center" vertical="center" wrapText="1"/>
    </xf>
    <xf numFmtId="0" fontId="216" fillId="0" borderId="1" xfId="0" applyFont="1" applyFill="1" applyBorder="1" applyAlignment="1">
      <alignment horizontal="left" vertical="center" wrapText="1"/>
    </xf>
    <xf numFmtId="0" fontId="216" fillId="0" borderId="1" xfId="0" applyFont="1" applyFill="1" applyBorder="1" applyAlignment="1">
      <alignment horizontal="center" vertical="center" wrapText="1"/>
    </xf>
    <xf numFmtId="170" fontId="215" fillId="0" borderId="1" xfId="0" applyNumberFormat="1" applyFont="1" applyFill="1" applyBorder="1" applyAlignment="1">
      <alignment horizontal="right" vertical="center" wrapText="1"/>
    </xf>
    <xf numFmtId="170" fontId="216" fillId="0" borderId="1" xfId="315" applyNumberFormat="1" applyFont="1" applyFill="1" applyBorder="1" applyAlignment="1">
      <alignment horizontal="right" vertical="center" wrapText="1"/>
    </xf>
    <xf numFmtId="0" fontId="216" fillId="60" borderId="1" xfId="0" applyFont="1" applyFill="1" applyBorder="1" applyAlignment="1">
      <alignment horizontal="right" vertical="center" wrapText="1"/>
    </xf>
    <xf numFmtId="170" fontId="216" fillId="60" borderId="1" xfId="315" applyNumberFormat="1" applyFont="1" applyFill="1" applyBorder="1" applyAlignment="1">
      <alignment horizontal="right" vertical="center" wrapText="1"/>
    </xf>
    <xf numFmtId="3" fontId="216" fillId="0" borderId="1" xfId="0" applyNumberFormat="1" applyFont="1" applyFill="1" applyBorder="1" applyAlignment="1">
      <alignment horizontal="right" vertical="center" wrapText="1"/>
    </xf>
    <xf numFmtId="0" fontId="216" fillId="0" borderId="1" xfId="0" applyFont="1" applyFill="1" applyBorder="1" applyAlignment="1">
      <alignment horizontal="right" vertical="center" wrapText="1"/>
    </xf>
    <xf numFmtId="170" fontId="216" fillId="60" borderId="1" xfId="0" applyNumberFormat="1" applyFont="1" applyFill="1" applyBorder="1" applyAlignment="1">
      <alignment horizontal="right" vertical="center" wrapText="1"/>
    </xf>
    <xf numFmtId="170" fontId="217" fillId="0" borderId="0" xfId="0" applyNumberFormat="1" applyFont="1" applyFill="1" applyAlignment="1">
      <alignment horizontal="center"/>
    </xf>
    <xf numFmtId="0" fontId="217" fillId="0" borderId="0" xfId="0" applyFont="1" applyFill="1" applyAlignment="1">
      <alignment horizontal="center"/>
    </xf>
    <xf numFmtId="0" fontId="217" fillId="0" borderId="0" xfId="0" applyFont="1" applyFill="1" applyAlignment="1">
      <alignment/>
    </xf>
    <xf numFmtId="171" fontId="6" fillId="60" borderId="1" xfId="0" applyNumberFormat="1" applyFont="1" applyFill="1" applyBorder="1" applyAlignment="1">
      <alignment horizontal="center" vertical="center" wrapText="1"/>
    </xf>
    <xf numFmtId="0" fontId="217" fillId="60" borderId="1" xfId="633" applyNumberFormat="1" applyFont="1" applyFill="1" applyBorder="1" applyAlignment="1">
      <alignment horizontal="center" vertical="center" wrapText="1"/>
      <protection/>
    </xf>
    <xf numFmtId="0" fontId="171" fillId="0" borderId="0" xfId="0" applyFont="1" applyFill="1" applyAlignment="1">
      <alignment horizontal="center" vertical="center" wrapText="1"/>
    </xf>
    <xf numFmtId="0" fontId="9" fillId="0" borderId="0" xfId="0" applyFont="1" applyFill="1" applyAlignment="1">
      <alignment horizontal="center" vertical="center" wrapText="1"/>
    </xf>
    <xf numFmtId="0" fontId="6" fillId="0" borderId="30" xfId="0" applyFont="1" applyBorder="1" applyAlignment="1">
      <alignment horizontal="left" vertical="center" wrapText="1"/>
    </xf>
    <xf numFmtId="0" fontId="6" fillId="0" borderId="14" xfId="0" applyFont="1" applyBorder="1" applyAlignment="1">
      <alignment horizontal="left" vertical="center" wrapText="1"/>
    </xf>
    <xf numFmtId="0" fontId="6" fillId="0" borderId="39" xfId="0" applyFont="1" applyBorder="1" applyAlignment="1">
      <alignment horizontal="left" vertical="center" wrapText="1"/>
    </xf>
    <xf numFmtId="0" fontId="164" fillId="0" borderId="0" xfId="0" applyFont="1" applyFill="1" applyAlignment="1">
      <alignment horizontal="center" vertical="center" wrapText="1"/>
    </xf>
    <xf numFmtId="0" fontId="172" fillId="0" borderId="0" xfId="0" applyFont="1" applyFill="1" applyAlignment="1">
      <alignment horizontal="center" vertical="center" wrapText="1"/>
    </xf>
    <xf numFmtId="0" fontId="173" fillId="0" borderId="0" xfId="0" applyFont="1" applyBorder="1" applyAlignment="1">
      <alignment/>
    </xf>
    <xf numFmtId="0" fontId="12" fillId="0" borderId="0" xfId="0" applyFont="1" applyBorder="1" applyAlignment="1">
      <alignment wrapText="1"/>
    </xf>
    <xf numFmtId="0" fontId="173" fillId="0" borderId="1" xfId="0" applyFont="1" applyBorder="1" applyAlignment="1">
      <alignment horizontal="center" vertical="center" wrapText="1"/>
    </xf>
    <xf numFmtId="0" fontId="173" fillId="0" borderId="30" xfId="0" applyFont="1" applyBorder="1" applyAlignment="1">
      <alignment horizontal="center" vertical="center" wrapText="1"/>
    </xf>
    <xf numFmtId="0" fontId="173" fillId="0" borderId="14" xfId="0" applyFont="1" applyBorder="1" applyAlignment="1">
      <alignment horizontal="center" vertical="center" wrapText="1"/>
    </xf>
    <xf numFmtId="0" fontId="173" fillId="0" borderId="39" xfId="0" applyFont="1" applyBorder="1" applyAlignment="1">
      <alignment horizontal="center" vertical="center" wrapText="1"/>
    </xf>
    <xf numFmtId="0" fontId="3" fillId="0" borderId="1" xfId="0" applyFont="1" applyBorder="1" applyAlignment="1">
      <alignment horizontal="left" vertical="center"/>
    </xf>
    <xf numFmtId="0" fontId="173" fillId="0" borderId="1" xfId="0" applyFont="1" applyBorder="1" applyAlignment="1">
      <alignment horizontal="left" vertical="center"/>
    </xf>
    <xf numFmtId="0" fontId="3" fillId="0" borderId="1" xfId="0" applyFont="1" applyBorder="1" applyAlignment="1">
      <alignment horizontal="left" vertical="center" wrapText="1"/>
    </xf>
    <xf numFmtId="0" fontId="178" fillId="0" borderId="0" xfId="610" applyFont="1" applyFill="1" applyAlignment="1">
      <alignment horizontal="center" vertical="center" wrapText="1"/>
      <protection/>
    </xf>
    <xf numFmtId="0" fontId="9" fillId="0" borderId="0" xfId="610" applyFont="1" applyFill="1" applyAlignment="1">
      <alignment horizontal="center" vertical="center" wrapText="1"/>
      <protection/>
    </xf>
    <xf numFmtId="0" fontId="6" fillId="60" borderId="0" xfId="0" applyFont="1" applyFill="1" applyAlignment="1">
      <alignment horizontal="center" vertical="center" wrapText="1"/>
    </xf>
    <xf numFmtId="0" fontId="6" fillId="60" borderId="30" xfId="0" applyFont="1" applyFill="1" applyBorder="1" applyAlignment="1">
      <alignment horizontal="center" vertical="center" wrapText="1"/>
    </xf>
    <xf numFmtId="0" fontId="6" fillId="60" borderId="14" xfId="0" applyFont="1" applyFill="1" applyBorder="1" applyAlignment="1">
      <alignment horizontal="center" vertical="center" wrapText="1"/>
    </xf>
    <xf numFmtId="0" fontId="6" fillId="60" borderId="39" xfId="0" applyFont="1" applyFill="1" applyBorder="1" applyAlignment="1">
      <alignment horizontal="center" vertical="center" wrapText="1"/>
    </xf>
    <xf numFmtId="0" fontId="164" fillId="60" borderId="45" xfId="0" applyFont="1" applyFill="1" applyBorder="1" applyAlignment="1">
      <alignment horizontal="center" vertical="center" wrapText="1"/>
    </xf>
    <xf numFmtId="0" fontId="164" fillId="60" borderId="40" xfId="0" applyFont="1" applyFill="1" applyBorder="1" applyAlignment="1">
      <alignment horizontal="center" vertical="center" wrapText="1"/>
    </xf>
    <xf numFmtId="0" fontId="164" fillId="60" borderId="46" xfId="0" applyFont="1" applyFill="1" applyBorder="1" applyAlignment="1">
      <alignment horizontal="center" vertical="center" wrapText="1"/>
    </xf>
    <xf numFmtId="0" fontId="4" fillId="60" borderId="40" xfId="0" applyFont="1" applyFill="1" applyBorder="1" applyAlignment="1">
      <alignment horizontal="center" vertical="center" wrapText="1"/>
    </xf>
    <xf numFmtId="0" fontId="0" fillId="60" borderId="1" xfId="0" applyFont="1" applyFill="1" applyBorder="1" applyAlignment="1">
      <alignment horizontal="center" vertical="center" wrapText="1"/>
    </xf>
    <xf numFmtId="0" fontId="172" fillId="60" borderId="0" xfId="0" applyFont="1" applyFill="1" applyAlignment="1">
      <alignment horizontal="center" vertical="center" wrapText="1"/>
    </xf>
    <xf numFmtId="0" fontId="6" fillId="60" borderId="33" xfId="0" applyFont="1" applyFill="1" applyBorder="1" applyAlignment="1">
      <alignment horizontal="center" vertical="center" wrapText="1"/>
    </xf>
    <xf numFmtId="0" fontId="6" fillId="6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172" fillId="0" borderId="0" xfId="0" applyFont="1" applyAlignment="1">
      <alignment horizontal="center" vertical="center" wrapText="1"/>
    </xf>
    <xf numFmtId="0" fontId="172" fillId="0" borderId="8" xfId="0" applyFont="1" applyBorder="1" applyAlignment="1">
      <alignment horizontal="center" vertical="center" wrapText="1"/>
    </xf>
    <xf numFmtId="0" fontId="179" fillId="0" borderId="0" xfId="0" applyFont="1" applyFill="1" applyAlignment="1">
      <alignment horizontal="center" vertical="center" wrapText="1"/>
    </xf>
    <xf numFmtId="0" fontId="218" fillId="0" borderId="33" xfId="0" applyFont="1" applyFill="1" applyBorder="1" applyAlignment="1">
      <alignment horizontal="center" vertical="center" wrapText="1"/>
    </xf>
    <xf numFmtId="0" fontId="218" fillId="0" borderId="7" xfId="0" applyFont="1" applyFill="1" applyBorder="1" applyAlignment="1">
      <alignment horizontal="center" vertical="center" wrapText="1"/>
    </xf>
    <xf numFmtId="0" fontId="218" fillId="0" borderId="30" xfId="0" applyFont="1" applyFill="1" applyBorder="1" applyAlignment="1">
      <alignment horizontal="center" vertical="center" wrapText="1"/>
    </xf>
    <xf numFmtId="0" fontId="218" fillId="0" borderId="39" xfId="0" applyFont="1" applyFill="1" applyBorder="1" applyAlignment="1">
      <alignment horizontal="center" vertical="center" wrapText="1"/>
    </xf>
  </cellXfs>
  <cellStyles count="1112">
    <cellStyle name="Normal" xfId="0"/>
    <cellStyle name="_x0001_" xfId="15"/>
    <cellStyle name="          &#13;&#10;shell=progman.exe&#13;&#10;m" xfId="16"/>
    <cellStyle name="&#13;&#10;JournalTemplate=C:\COMFO\CTALK\JOURSTD.TPL&#13;&#10;LbStateAddress=3 3 0 251 1 89 2 311&#13;&#10;LbStateJou" xfId="17"/>
    <cellStyle name="#,##0" xfId="18"/>
    <cellStyle name="." xfId="19"/>
    <cellStyle name=". 2" xfId="20"/>
    <cellStyle name=".d©y" xfId="21"/>
    <cellStyle name="??" xfId="22"/>
    <cellStyle name="?? [0.00]_ Att. 1- Cover" xfId="23"/>
    <cellStyle name="?? [0]" xfId="24"/>
    <cellStyle name="?? [0] 2" xfId="25"/>
    <cellStyle name="?? 2" xfId="26"/>
    <cellStyle name="?? 3" xfId="27"/>
    <cellStyle name="?? 4" xfId="28"/>
    <cellStyle name="?_x001D_??%U©÷u&amp;H©÷9_x0008_? s&#10;_x0007__x0001__x0001_" xfId="29"/>
    <cellStyle name="???? [0.00]_      " xfId="30"/>
    <cellStyle name="??????" xfId="31"/>
    <cellStyle name="????_      " xfId="32"/>
    <cellStyle name="???[0]_?? DI" xfId="33"/>
    <cellStyle name="???_?? DI" xfId="34"/>
    <cellStyle name="??[0]_BRE" xfId="35"/>
    <cellStyle name="??_      " xfId="36"/>
    <cellStyle name="??A? [0]_laroux_1_¢¬???¢â? " xfId="37"/>
    <cellStyle name="??A?_laroux_1_¢¬???¢â? " xfId="38"/>
    <cellStyle name="?¡±¢¥?_?¨ù??¢´¢¥_¢¬???¢â? " xfId="39"/>
    <cellStyle name="?ðÇ%U?&amp;H?_x0008_?s&#10;_x0007__x0001__x0001_" xfId="40"/>
    <cellStyle name="[0]_Chi phÝ kh¸c_V" xfId="41"/>
    <cellStyle name="_1 TONG HOP - CA NA" xfId="42"/>
    <cellStyle name="_Bang Chi tieu (2)" xfId="43"/>
    <cellStyle name="_Bao Cao thang 1" xfId="44"/>
    <cellStyle name="_BAO GIA NGAY 24-10-08 (co dam)" xfId="45"/>
    <cellStyle name="_Bieu bao cao von TPCP gd 2003-2010(18.5)" xfId="46"/>
    <cellStyle name="_Bieu bao cao von TPCP gd 2003-2010(18.5) 2" xfId="47"/>
    <cellStyle name="_Bieu chung trai phieu chinh phu giai doan 2003-2010" xfId="48"/>
    <cellStyle name="_Book1" xfId="49"/>
    <cellStyle name="_Book1 2" xfId="50"/>
    <cellStyle name="_Book1_Bieu bao cao von TPCP gd 2003-2010(18.5)" xfId="51"/>
    <cellStyle name="_Book1_Bieu bao cao von TPCP gd 2003-2010(18.5) 2" xfId="52"/>
    <cellStyle name="_Book1_Kh ql62 (2010) 11-09" xfId="53"/>
    <cellStyle name="_Book1_tongket2003-2010 Kg Vu DP" xfId="54"/>
    <cellStyle name="_C.cong+B.luong-Sanluong" xfId="55"/>
    <cellStyle name="_CAI TAO BEP AN" xfId="56"/>
    <cellStyle name="_DO-D1500-KHONG CO TRONG DT" xfId="57"/>
    <cellStyle name="_duong GT di phong HTKTsua" xfId="58"/>
    <cellStyle name="_Duyet TK thay đôi" xfId="59"/>
    <cellStyle name="_GOITHAUSO2" xfId="60"/>
    <cellStyle name="_GOITHAUSO3" xfId="61"/>
    <cellStyle name="_GOITHAUSO4" xfId="62"/>
    <cellStyle name="_HaHoa_TDT_DienCSang" xfId="63"/>
    <cellStyle name="_HaHoa19-5-07" xfId="64"/>
    <cellStyle name="_Kh ql62 (2010) 11-09" xfId="65"/>
    <cellStyle name="_KL_K.C_mat_duong" xfId="66"/>
    <cellStyle name="_KT (2)" xfId="67"/>
    <cellStyle name="_KT (2)_1" xfId="68"/>
    <cellStyle name="_KT (2)_2" xfId="69"/>
    <cellStyle name="_KT (2)_2_TG-TH" xfId="70"/>
    <cellStyle name="_KT (2)_2_TG-TH_BANG TONG HOP TINH HINH THANH QUYET TOAN (MOI I)" xfId="71"/>
    <cellStyle name="_KT (2)_2_TG-TH_BAO GIA NGAY 24-10-08 (co dam)" xfId="72"/>
    <cellStyle name="_KT (2)_2_TG-TH_Book1" xfId="73"/>
    <cellStyle name="_KT (2)_2_TG-TH_Book1_1" xfId="74"/>
    <cellStyle name="_KT (2)_2_TG-TH_CAU Khanh Nam(Thi Cong)" xfId="75"/>
    <cellStyle name="_KT (2)_2_TG-TH_DU TRU VAT TU" xfId="76"/>
    <cellStyle name="_KT (2)_2_TG-TH_ÿÿÿÿÿ" xfId="77"/>
    <cellStyle name="_KT (2)_3" xfId="78"/>
    <cellStyle name="_KT (2)_3_TG-TH" xfId="79"/>
    <cellStyle name="_KT (2)_3_TG-TH_PERSONAL" xfId="80"/>
    <cellStyle name="_KT (2)_3_TG-TH_PERSONAL_Book1" xfId="81"/>
    <cellStyle name="_KT (2)_3_TG-TH_PERSONAL_Tong hop KHCB 2001" xfId="82"/>
    <cellStyle name="_KT (2)_4" xfId="83"/>
    <cellStyle name="_KT (2)_4_BANG TONG HOP TINH HINH THANH QUYET TOAN (MOI I)" xfId="84"/>
    <cellStyle name="_KT (2)_4_BAO GIA NGAY 24-10-08 (co dam)" xfId="85"/>
    <cellStyle name="_KT (2)_4_Book1" xfId="86"/>
    <cellStyle name="_KT (2)_4_Book1_1" xfId="87"/>
    <cellStyle name="_KT (2)_4_CAU Khanh Nam(Thi Cong)" xfId="88"/>
    <cellStyle name="_KT (2)_4_DU TRU VAT TU" xfId="89"/>
    <cellStyle name="_KT (2)_4_TG-TH" xfId="90"/>
    <cellStyle name="_KT (2)_4_ÿÿÿÿÿ" xfId="91"/>
    <cellStyle name="_KT (2)_5" xfId="92"/>
    <cellStyle name="_KT (2)_5_BANG TONG HOP TINH HINH THANH QUYET TOAN (MOI I)" xfId="93"/>
    <cellStyle name="_KT (2)_5_BAO GIA NGAY 24-10-08 (co dam)" xfId="94"/>
    <cellStyle name="_KT (2)_5_Book1" xfId="95"/>
    <cellStyle name="_KT (2)_5_Book1_1" xfId="96"/>
    <cellStyle name="_KT (2)_5_CAU Khanh Nam(Thi Cong)" xfId="97"/>
    <cellStyle name="_KT (2)_5_DU TRU VAT TU" xfId="98"/>
    <cellStyle name="_KT (2)_5_ÿÿÿÿÿ" xfId="99"/>
    <cellStyle name="_KT (2)_PERSONAL" xfId="100"/>
    <cellStyle name="_KT (2)_PERSONAL_Book1" xfId="101"/>
    <cellStyle name="_KT (2)_PERSONAL_Tong hop KHCB 2001" xfId="102"/>
    <cellStyle name="_KT (2)_TG-TH" xfId="103"/>
    <cellStyle name="_KT_TG" xfId="104"/>
    <cellStyle name="_KT_TG_1" xfId="105"/>
    <cellStyle name="_KT_TG_1_BANG TONG HOP TINH HINH THANH QUYET TOAN (MOI I)" xfId="106"/>
    <cellStyle name="_KT_TG_1_BAO GIA NGAY 24-10-08 (co dam)" xfId="107"/>
    <cellStyle name="_KT_TG_1_Book1" xfId="108"/>
    <cellStyle name="_KT_TG_1_Book1_1" xfId="109"/>
    <cellStyle name="_KT_TG_1_CAU Khanh Nam(Thi Cong)" xfId="110"/>
    <cellStyle name="_KT_TG_1_DU TRU VAT TU" xfId="111"/>
    <cellStyle name="_KT_TG_1_ÿÿÿÿÿ" xfId="112"/>
    <cellStyle name="_KT_TG_2" xfId="113"/>
    <cellStyle name="_KT_TG_2_BANG TONG HOP TINH HINH THANH QUYET TOAN (MOI I)" xfId="114"/>
    <cellStyle name="_KT_TG_2_BAO GIA NGAY 24-10-08 (co dam)" xfId="115"/>
    <cellStyle name="_KT_TG_2_Book1" xfId="116"/>
    <cellStyle name="_KT_TG_2_Book1_1" xfId="117"/>
    <cellStyle name="_KT_TG_2_CAU Khanh Nam(Thi Cong)" xfId="118"/>
    <cellStyle name="_KT_TG_2_DU TRU VAT TU" xfId="119"/>
    <cellStyle name="_KT_TG_2_ÿÿÿÿÿ" xfId="120"/>
    <cellStyle name="_KT_TG_3" xfId="121"/>
    <cellStyle name="_KT_TG_4" xfId="122"/>
    <cellStyle name="_MauThanTKKT-goi7-DonGia2143(vl t7)" xfId="123"/>
    <cellStyle name="_Nhu cau von ung truoc 2011 Tha h Hoa + Nge An gui TW" xfId="124"/>
    <cellStyle name="_PERSONAL" xfId="125"/>
    <cellStyle name="_PERSONAL_Book1" xfId="126"/>
    <cellStyle name="_PERSONAL_Tong hop KHCB 2001" xfId="127"/>
    <cellStyle name="_Q TOAN  SCTX QL.62 QUI I ( oanh)" xfId="128"/>
    <cellStyle name="_Q TOAN  SCTX QL.62 QUI II ( oanh)" xfId="129"/>
    <cellStyle name="_QT SCTXQL62_QT1 (Cty QL)" xfId="130"/>
    <cellStyle name="_Sheet1" xfId="131"/>
    <cellStyle name="_Sheet2" xfId="132"/>
    <cellStyle name="_TG-TH" xfId="133"/>
    <cellStyle name="_TG-TH_1" xfId="134"/>
    <cellStyle name="_TG-TH_1_BANG TONG HOP TINH HINH THANH QUYET TOAN (MOI I)" xfId="135"/>
    <cellStyle name="_TG-TH_1_BAO GIA NGAY 24-10-08 (co dam)" xfId="136"/>
    <cellStyle name="_TG-TH_1_Book1" xfId="137"/>
    <cellStyle name="_TG-TH_1_Book1_1" xfId="138"/>
    <cellStyle name="_TG-TH_1_CAU Khanh Nam(Thi Cong)" xfId="139"/>
    <cellStyle name="_TG-TH_1_DU TRU VAT TU" xfId="140"/>
    <cellStyle name="_TG-TH_1_ÿÿÿÿÿ" xfId="141"/>
    <cellStyle name="_TG-TH_2" xfId="142"/>
    <cellStyle name="_TG-TH_2_BANG TONG HOP TINH HINH THANH QUYET TOAN (MOI I)" xfId="143"/>
    <cellStyle name="_TG-TH_2_BAO GIA NGAY 24-10-08 (co dam)" xfId="144"/>
    <cellStyle name="_TG-TH_2_Book1" xfId="145"/>
    <cellStyle name="_TG-TH_2_Book1_1" xfId="146"/>
    <cellStyle name="_TG-TH_2_CAU Khanh Nam(Thi Cong)" xfId="147"/>
    <cellStyle name="_TG-TH_2_DU TRU VAT TU" xfId="148"/>
    <cellStyle name="_TG-TH_2_ÿÿÿÿÿ" xfId="149"/>
    <cellStyle name="_TG-TH_3" xfId="150"/>
    <cellStyle name="_TG-TH_4" xfId="151"/>
    <cellStyle name="_Tong dutoan PP LAHAI" xfId="152"/>
    <cellStyle name="_tongket2003-2010 Kg Vu DP" xfId="153"/>
    <cellStyle name="_ung truoc 2011 NSTW Thanh Hoa + Nge An gui Thu 12-5" xfId="154"/>
    <cellStyle name="_ung truoc cua long an (6-5-2010)" xfId="155"/>
    <cellStyle name="_Ung von nam 2011 vung TNB - Doan Cong tac (12-5-2010)" xfId="156"/>
    <cellStyle name="_ÿÿÿÿÿ" xfId="157"/>
    <cellStyle name="_ÿÿÿÿÿ_Kh ql62 (2010) 11-09" xfId="158"/>
    <cellStyle name="~1" xfId="159"/>
    <cellStyle name="’Ê‰Ý [0.00]_laroux" xfId="160"/>
    <cellStyle name="’Ê‰Ý_laroux" xfId="161"/>
    <cellStyle name="•W?_Format" xfId="162"/>
    <cellStyle name="•W€_¯–ì" xfId="163"/>
    <cellStyle name="•W_¯–ì" xfId="164"/>
    <cellStyle name="W_MARINE" xfId="165"/>
    <cellStyle name="0" xfId="166"/>
    <cellStyle name="0%" xfId="167"/>
    <cellStyle name="0.0" xfId="168"/>
    <cellStyle name="0.0%" xfId="169"/>
    <cellStyle name="0.00" xfId="170"/>
    <cellStyle name="0.00%" xfId="171"/>
    <cellStyle name="1" xfId="172"/>
    <cellStyle name="1_BAO GIA NGAY 24-10-08 (co dam)" xfId="173"/>
    <cellStyle name="1_Book1" xfId="174"/>
    <cellStyle name="1_Book1_1" xfId="175"/>
    <cellStyle name="1_Cau thuy dien Ban La (Cu Anh)" xfId="176"/>
    <cellStyle name="1_Du toan 558 (Km17+508.12 - Km 22)" xfId="177"/>
    <cellStyle name="1_Gia_VLQL48_duyet " xfId="178"/>
    <cellStyle name="1_Kh ql62 (2010) 11-09" xfId="179"/>
    <cellStyle name="1_KlQdinhduyet" xfId="180"/>
    <cellStyle name="1_TRUNG PMU 5" xfId="181"/>
    <cellStyle name="1_ÿÿÿÿÿ" xfId="182"/>
    <cellStyle name="1_ÿÿÿÿÿ_Bieu tong hop nhu cau ung 2011 da chon loc -Mien nui" xfId="183"/>
    <cellStyle name="1_ÿÿÿÿÿ_Kh ql62 (2010) 11-09" xfId="184"/>
    <cellStyle name="18" xfId="185"/>
    <cellStyle name="¹éºÐÀ²_      " xfId="186"/>
    <cellStyle name="2" xfId="187"/>
    <cellStyle name="2_Book1" xfId="188"/>
    <cellStyle name="2_Book1_1" xfId="189"/>
    <cellStyle name="2_Cau thuy dien Ban La (Cu Anh)" xfId="190"/>
    <cellStyle name="2_Du toan 558 (Km17+508.12 - Km 22)" xfId="191"/>
    <cellStyle name="2_Gia_VLQL48_duyet " xfId="192"/>
    <cellStyle name="2_KlQdinhduyet" xfId="193"/>
    <cellStyle name="2_TRUNG PMU 5" xfId="194"/>
    <cellStyle name="2_ÿÿÿÿÿ" xfId="195"/>
    <cellStyle name="2_ÿÿÿÿÿ_Bieu tong hop nhu cau ung 2011 da chon loc -Mien nui" xfId="196"/>
    <cellStyle name="20" xfId="197"/>
    <cellStyle name="20 2" xfId="198"/>
    <cellStyle name="20% - Accent1" xfId="199"/>
    <cellStyle name="20% - Accent2" xfId="200"/>
    <cellStyle name="20% - Accent3" xfId="201"/>
    <cellStyle name="20% - Accent4" xfId="202"/>
    <cellStyle name="20% - Accent5" xfId="203"/>
    <cellStyle name="20% - Accent6" xfId="204"/>
    <cellStyle name="-2001" xfId="205"/>
    <cellStyle name="-2001 2" xfId="206"/>
    <cellStyle name="3" xfId="207"/>
    <cellStyle name="3_Book1" xfId="208"/>
    <cellStyle name="3_Book1_1" xfId="209"/>
    <cellStyle name="3_Cau thuy dien Ban La (Cu Anh)" xfId="210"/>
    <cellStyle name="3_Du toan 558 (Km17+508.12 - Km 22)" xfId="211"/>
    <cellStyle name="3_Gia_VLQL48_duyet " xfId="212"/>
    <cellStyle name="3_KlQdinhduyet" xfId="213"/>
    <cellStyle name="3_ÿÿÿÿÿ" xfId="214"/>
    <cellStyle name="4" xfId="215"/>
    <cellStyle name="4_Book1" xfId="216"/>
    <cellStyle name="4_Book1_1" xfId="217"/>
    <cellStyle name="4_Cau thuy dien Ban La (Cu Anh)" xfId="218"/>
    <cellStyle name="4_Du toan 558 (Km17+508.12 - Km 22)" xfId="219"/>
    <cellStyle name="4_Gia_VLQL48_duyet " xfId="220"/>
    <cellStyle name="4_KlQdinhduyet" xfId="221"/>
    <cellStyle name="4_ÿÿÿÿÿ" xfId="222"/>
    <cellStyle name="40% - Accent1" xfId="223"/>
    <cellStyle name="40% - Accent2" xfId="224"/>
    <cellStyle name="40% - Accent3" xfId="225"/>
    <cellStyle name="40% - Accent4" xfId="226"/>
    <cellStyle name="40% - Accent5" xfId="227"/>
    <cellStyle name="40% - Accent6" xfId="228"/>
    <cellStyle name="6" xfId="229"/>
    <cellStyle name="6_Bieu bao cao von TPCP gd 2003-2010(18.5)" xfId="230"/>
    <cellStyle name="6_tongket2003-2010 Kg Vu DP" xfId="231"/>
    <cellStyle name="6_tongket2003-2010 Kg Vu DP 2" xfId="232"/>
    <cellStyle name="60% - Accent1" xfId="233"/>
    <cellStyle name="60% - Accent2" xfId="234"/>
    <cellStyle name="60% - Accent3" xfId="235"/>
    <cellStyle name="60% - Accent4" xfId="236"/>
    <cellStyle name="60% - Accent5" xfId="237"/>
    <cellStyle name="60% - Accent6" xfId="238"/>
    <cellStyle name="9" xfId="239"/>
    <cellStyle name="9 2" xfId="240"/>
    <cellStyle name="Accent1" xfId="241"/>
    <cellStyle name="Accent2" xfId="242"/>
    <cellStyle name="Accent3" xfId="243"/>
    <cellStyle name="Accent4" xfId="244"/>
    <cellStyle name="Accent5" xfId="245"/>
    <cellStyle name="Accent6" xfId="246"/>
    <cellStyle name="ÅëÈ­ [0]_      " xfId="247"/>
    <cellStyle name="AeE­ [0]_INQUIRY ¿?¾÷AßAø " xfId="248"/>
    <cellStyle name="ÅëÈ­ [0]_L601CPT" xfId="249"/>
    <cellStyle name="ÅëÈ­_      " xfId="250"/>
    <cellStyle name="AeE­_INQUIRY ¿?¾÷AßAø " xfId="251"/>
    <cellStyle name="ÅëÈ­_L601CPT" xfId="252"/>
    <cellStyle name="args.style" xfId="253"/>
    <cellStyle name="at" xfId="254"/>
    <cellStyle name="ÄÞ¸¶ [0]_      " xfId="255"/>
    <cellStyle name="AÞ¸¶ [0]_INQUIRY ¿?¾÷AßAø " xfId="256"/>
    <cellStyle name="ÄÞ¸¶ [0]_L601CPT" xfId="257"/>
    <cellStyle name="ÄÞ¸¶_      " xfId="258"/>
    <cellStyle name="AÞ¸¶_INQUIRY ¿?¾÷AßAø " xfId="259"/>
    <cellStyle name="ÄÞ¸¶_L601CPT" xfId="260"/>
    <cellStyle name="AutoFormat Options" xfId="261"/>
    <cellStyle name="Bad" xfId="262"/>
    <cellStyle name="Bangchu" xfId="263"/>
    <cellStyle name="Body" xfId="264"/>
    <cellStyle name="C?AØ_¿?¾÷CoE² " xfId="265"/>
    <cellStyle name="C~1" xfId="266"/>
    <cellStyle name="Ç¥ÁØ_      " xfId="267"/>
    <cellStyle name="C￥AØ_¿μ¾÷CoE² " xfId="268"/>
    <cellStyle name="Ç¥ÁØ_±¸¹Ì´ëÃ¥" xfId="269"/>
    <cellStyle name="C￥AØ_Sheet1_¿μ¾÷CoE² " xfId="270"/>
    <cellStyle name="Ç¥ÁØ_ÿÿÿÿÿÿ_4_ÃÑÇÕ°è " xfId="271"/>
    <cellStyle name="Calc Currency (0)" xfId="272"/>
    <cellStyle name="Calc Currency (2)" xfId="273"/>
    <cellStyle name="Calc Currency (2) 2" xfId="274"/>
    <cellStyle name="Calc Percent (0)" xfId="275"/>
    <cellStyle name="Calc Percent (0) 2" xfId="276"/>
    <cellStyle name="Calc Percent (1)" xfId="277"/>
    <cellStyle name="Calc Percent (1) 2" xfId="278"/>
    <cellStyle name="Calc Percent (2)" xfId="279"/>
    <cellStyle name="Calc Percent (2) 2" xfId="280"/>
    <cellStyle name="Calc Units (0)" xfId="281"/>
    <cellStyle name="Calc Units (0) 2" xfId="282"/>
    <cellStyle name="Calc Units (1)" xfId="283"/>
    <cellStyle name="Calc Units (1) 2" xfId="284"/>
    <cellStyle name="Calc Units (2)" xfId="285"/>
    <cellStyle name="Calc Units (2) 2" xfId="286"/>
    <cellStyle name="Calculation" xfId="287"/>
    <cellStyle name="category" xfId="288"/>
    <cellStyle name="Cerrency_Sheet2_XANGDAU" xfId="289"/>
    <cellStyle name="Check Cell" xfId="290"/>
    <cellStyle name="Chi phÝ kh¸c_Book1" xfId="291"/>
    <cellStyle name="CHUONG" xfId="292"/>
    <cellStyle name="Col Heads" xfId="293"/>
    <cellStyle name="Comma" xfId="294"/>
    <cellStyle name="Comma  - Style1" xfId="295"/>
    <cellStyle name="Comma  - Style1 2" xfId="296"/>
    <cellStyle name="Comma  - Style2" xfId="297"/>
    <cellStyle name="Comma  - Style2 2" xfId="298"/>
    <cellStyle name="Comma  - Style3" xfId="299"/>
    <cellStyle name="Comma  - Style3 2" xfId="300"/>
    <cellStyle name="Comma  - Style4" xfId="301"/>
    <cellStyle name="Comma  - Style4 2" xfId="302"/>
    <cellStyle name="Comma  - Style5" xfId="303"/>
    <cellStyle name="Comma  - Style5 2" xfId="304"/>
    <cellStyle name="Comma  - Style6" xfId="305"/>
    <cellStyle name="Comma  - Style6 2" xfId="306"/>
    <cellStyle name="Comma  - Style7" xfId="307"/>
    <cellStyle name="Comma  - Style7 2" xfId="308"/>
    <cellStyle name="Comma  - Style8" xfId="309"/>
    <cellStyle name="Comma  - Style8 2" xfId="310"/>
    <cellStyle name="Comma [0]" xfId="311"/>
    <cellStyle name="Comma [00]" xfId="312"/>
    <cellStyle name="Comma [00] 2" xfId="313"/>
    <cellStyle name="Comma 10" xfId="314"/>
    <cellStyle name="Comma 2" xfId="315"/>
    <cellStyle name="Comma 2 2" xfId="316"/>
    <cellStyle name="Comma 2 2 2" xfId="317"/>
    <cellStyle name="Comma 2 2 3" xfId="318"/>
    <cellStyle name="Comma 2 2 4" xfId="319"/>
    <cellStyle name="Comma 2 3" xfId="320"/>
    <cellStyle name="Comma 2 4" xfId="321"/>
    <cellStyle name="Comma 3" xfId="322"/>
    <cellStyle name="Comma 4" xfId="323"/>
    <cellStyle name="Comma 4 2" xfId="324"/>
    <cellStyle name="Comma 5" xfId="325"/>
    <cellStyle name="Comma 5 2" xfId="326"/>
    <cellStyle name="Comma 5 2 2" xfId="327"/>
    <cellStyle name="Comma 6" xfId="328"/>
    <cellStyle name="Comma 6 2" xfId="329"/>
    <cellStyle name="Comma 7" xfId="330"/>
    <cellStyle name="Comma 7 2" xfId="331"/>
    <cellStyle name="Comma 8" xfId="332"/>
    <cellStyle name="Comma 8 2" xfId="333"/>
    <cellStyle name="Comma 9" xfId="334"/>
    <cellStyle name="Comma 9 2" xfId="335"/>
    <cellStyle name="comma zerodec" xfId="336"/>
    <cellStyle name="comma zerodec 2" xfId="337"/>
    <cellStyle name="Comma,0" xfId="338"/>
    <cellStyle name="Comma,1" xfId="339"/>
    <cellStyle name="Comma,2" xfId="340"/>
    <cellStyle name="Comma0" xfId="341"/>
    <cellStyle name="cong" xfId="342"/>
    <cellStyle name="Copied" xfId="343"/>
    <cellStyle name="COST1" xfId="344"/>
    <cellStyle name="Cࡵrrency_Sheet1_PRODUCTĠ" xfId="345"/>
    <cellStyle name="Currency" xfId="346"/>
    <cellStyle name="Currency [0]" xfId="347"/>
    <cellStyle name="Currency [00]" xfId="348"/>
    <cellStyle name="Currency [00] 2" xfId="349"/>
    <cellStyle name="Currency,0" xfId="350"/>
    <cellStyle name="Currency,2" xfId="351"/>
    <cellStyle name="Currency0" xfId="352"/>
    <cellStyle name="Currency1" xfId="353"/>
    <cellStyle name="Currency1 2" xfId="354"/>
    <cellStyle name="D1" xfId="355"/>
    <cellStyle name="Dan" xfId="356"/>
    <cellStyle name="Dan 2" xfId="357"/>
    <cellStyle name="Date" xfId="358"/>
    <cellStyle name="Date Short" xfId="359"/>
    <cellStyle name="Date Short 2" xfId="360"/>
    <cellStyle name="Date_Book1" xfId="361"/>
    <cellStyle name="daude" xfId="362"/>
    <cellStyle name="Dezimal [0]_35ERI8T2gbIEMixb4v26icuOo" xfId="363"/>
    <cellStyle name="Dezimal_35ERI8T2gbIEMixb4v26icuOo" xfId="364"/>
    <cellStyle name="Dg" xfId="365"/>
    <cellStyle name="Dg 2" xfId="366"/>
    <cellStyle name="Dgia" xfId="367"/>
    <cellStyle name="Dgia 2" xfId="368"/>
    <cellStyle name="Dollar (zero dec)" xfId="369"/>
    <cellStyle name="Dollar (zero dec) 2" xfId="370"/>
    <cellStyle name="Don gia" xfId="371"/>
    <cellStyle name="Don gia 2" xfId="372"/>
    <cellStyle name="Dung" xfId="373"/>
    <cellStyle name="Dung 2" xfId="374"/>
    <cellStyle name="Dziesi?tny [0]_Invoices2001Slovakia" xfId="375"/>
    <cellStyle name="Dziesi?tny_Invoices2001Slovakia" xfId="376"/>
    <cellStyle name="Dziesietny [0]_Invoices2001Slovakia" xfId="377"/>
    <cellStyle name="Dziesiętny [0]_Invoices2001Slovakia" xfId="378"/>
    <cellStyle name="Dziesietny [0]_Invoices2001Slovakia_01_Nha so 1_Dien" xfId="379"/>
    <cellStyle name="Dziesiętny [0]_Invoices2001Slovakia_01_Nha so 1_Dien" xfId="380"/>
    <cellStyle name="Dziesietny [0]_Invoices2001Slovakia_01_Nha so 1_Dien 2" xfId="381"/>
    <cellStyle name="Dziesiętny [0]_Invoices2001Slovakia_01_Nha so 1_Dien 2" xfId="382"/>
    <cellStyle name="Dziesietny [0]_Invoices2001Slovakia_01_Nha so 1_Dien 3" xfId="383"/>
    <cellStyle name="Dziesiętny [0]_Invoices2001Slovakia_01_Nha so 1_Dien 3" xfId="384"/>
    <cellStyle name="Dziesietny [0]_Invoices2001Slovakia_01_Nha so 1_Dien 4" xfId="385"/>
    <cellStyle name="Dziesiętny [0]_Invoices2001Slovakia_01_Nha so 1_Dien 4" xfId="386"/>
    <cellStyle name="Dziesietny [0]_Invoices2001Slovakia_10_Nha so 10_Dien1" xfId="387"/>
    <cellStyle name="Dziesiętny [0]_Invoices2001Slovakia_10_Nha so 10_Dien1" xfId="388"/>
    <cellStyle name="Dziesietny [0]_Invoices2001Slovakia_10_Nha so 10_Dien1 2" xfId="389"/>
    <cellStyle name="Dziesiętny [0]_Invoices2001Slovakia_10_Nha so 10_Dien1 2" xfId="390"/>
    <cellStyle name="Dziesietny [0]_Invoices2001Slovakia_10_Nha so 10_Dien1 3" xfId="391"/>
    <cellStyle name="Dziesiętny [0]_Invoices2001Slovakia_10_Nha so 10_Dien1 3" xfId="392"/>
    <cellStyle name="Dziesietny [0]_Invoices2001Slovakia_10_Nha so 10_Dien1 4" xfId="393"/>
    <cellStyle name="Dziesiętny [0]_Invoices2001Slovakia_10_Nha so 10_Dien1 4" xfId="394"/>
    <cellStyle name="Dziesietny [0]_Invoices2001Slovakia_Bieu bao cao von TPCP gd 2003-2010(18.5)" xfId="395"/>
    <cellStyle name="Dziesiętny [0]_Invoices2001Slovakia_Book1" xfId="396"/>
    <cellStyle name="Dziesietny [0]_Invoices2001Slovakia_Book1_1" xfId="397"/>
    <cellStyle name="Dziesiętny [0]_Invoices2001Slovakia_Book1_1" xfId="398"/>
    <cellStyle name="Dziesietny [0]_Invoices2001Slovakia_Book1_1 2" xfId="399"/>
    <cellStyle name="Dziesiętny [0]_Invoices2001Slovakia_Book1_1 2" xfId="400"/>
    <cellStyle name="Dziesietny [0]_Invoices2001Slovakia_Book1_1 3" xfId="401"/>
    <cellStyle name="Dziesiętny [0]_Invoices2001Slovakia_Book1_1 3" xfId="402"/>
    <cellStyle name="Dziesietny [0]_Invoices2001Slovakia_Book1_1 4" xfId="403"/>
    <cellStyle name="Dziesiętny [0]_Invoices2001Slovakia_Book1_1 4" xfId="404"/>
    <cellStyle name="Dziesietny [0]_Invoices2001Slovakia_Book1_1_Book1" xfId="405"/>
    <cellStyle name="Dziesiętny [0]_Invoices2001Slovakia_Book1_1_Book1" xfId="406"/>
    <cellStyle name="Dziesietny [0]_Invoices2001Slovakia_Book1_2" xfId="407"/>
    <cellStyle name="Dziesiętny [0]_Invoices2001Slovakia_Book1_2" xfId="408"/>
    <cellStyle name="Dziesietny [0]_Invoices2001Slovakia_Book1_Nhu cau von ung truoc 2011 Tha h Hoa + Nge An gui TW" xfId="409"/>
    <cellStyle name="Dziesiętny [0]_Invoices2001Slovakia_Book1_Nhu cau von ung truoc 2011 Tha h Hoa + Nge An gui TW" xfId="410"/>
    <cellStyle name="Dziesietny [0]_Invoices2001Slovakia_Book1_Tong hop Cac tuyen(9-1-06)" xfId="411"/>
    <cellStyle name="Dziesiętny [0]_Invoices2001Slovakia_Book1_Tong hop Cac tuyen(9-1-06)" xfId="412"/>
    <cellStyle name="Dziesietny [0]_Invoices2001Slovakia_Book1_ung truoc 2011 NSTW Thanh Hoa + Nge An gui Thu 12-5" xfId="413"/>
    <cellStyle name="Dziesiętny [0]_Invoices2001Slovakia_Book1_ung truoc 2011 NSTW Thanh Hoa + Nge An gui Thu 12-5" xfId="414"/>
    <cellStyle name="Dziesietny [0]_Invoices2001Slovakia_d-uong+TDT" xfId="415"/>
    <cellStyle name="Dziesiętny [0]_Invoices2001Slovakia_Nhµ ®Ó xe" xfId="416"/>
    <cellStyle name="Dziesietny [0]_Invoices2001Slovakia_Nha bao ve(28-7-05)" xfId="417"/>
    <cellStyle name="Dziesiętny [0]_Invoices2001Slovakia_Nha bao ve(28-7-05)" xfId="418"/>
    <cellStyle name="Dziesietny [0]_Invoices2001Slovakia_NHA de xe nguyen du" xfId="419"/>
    <cellStyle name="Dziesiętny [0]_Invoices2001Slovakia_NHA de xe nguyen du" xfId="420"/>
    <cellStyle name="Dziesietny [0]_Invoices2001Slovakia_Nhalamviec VTC(25-1-05)" xfId="421"/>
    <cellStyle name="Dziesiętny [0]_Invoices2001Slovakia_Nhalamviec VTC(25-1-05)" xfId="422"/>
    <cellStyle name="Dziesietny [0]_Invoices2001Slovakia_Nhu cau von ung truoc 2011 Tha h Hoa + Nge An gui TW" xfId="423"/>
    <cellStyle name="Dziesiętny [0]_Invoices2001Slovakia_TDT KHANH HOA" xfId="424"/>
    <cellStyle name="Dziesietny [0]_Invoices2001Slovakia_TDT KHANH HOA_Tong hop Cac tuyen(9-1-06)" xfId="425"/>
    <cellStyle name="Dziesiętny [0]_Invoices2001Slovakia_TDT KHANH HOA_Tong hop Cac tuyen(9-1-06)" xfId="426"/>
    <cellStyle name="Dziesietny [0]_Invoices2001Slovakia_TDT quangngai" xfId="427"/>
    <cellStyle name="Dziesiętny [0]_Invoices2001Slovakia_TDT quangngai" xfId="428"/>
    <cellStyle name="Dziesietny [0]_Invoices2001Slovakia_TMDT(10-5-06)" xfId="429"/>
    <cellStyle name="Dziesietny_Invoices2001Slovakia" xfId="430"/>
    <cellStyle name="Dziesiętny_Invoices2001Slovakia" xfId="431"/>
    <cellStyle name="Dziesietny_Invoices2001Slovakia_01_Nha so 1_Dien" xfId="432"/>
    <cellStyle name="Dziesiętny_Invoices2001Slovakia_01_Nha so 1_Dien" xfId="433"/>
    <cellStyle name="Dziesietny_Invoices2001Slovakia_01_Nha so 1_Dien 2" xfId="434"/>
    <cellStyle name="Dziesiętny_Invoices2001Slovakia_01_Nha so 1_Dien 2" xfId="435"/>
    <cellStyle name="Dziesietny_Invoices2001Slovakia_01_Nha so 1_Dien 3" xfId="436"/>
    <cellStyle name="Dziesiętny_Invoices2001Slovakia_01_Nha so 1_Dien 3" xfId="437"/>
    <cellStyle name="Dziesietny_Invoices2001Slovakia_01_Nha so 1_Dien 4" xfId="438"/>
    <cellStyle name="Dziesiętny_Invoices2001Slovakia_01_Nha so 1_Dien 4" xfId="439"/>
    <cellStyle name="Dziesietny_Invoices2001Slovakia_10_Nha so 10_Dien1" xfId="440"/>
    <cellStyle name="Dziesiętny_Invoices2001Slovakia_10_Nha so 10_Dien1" xfId="441"/>
    <cellStyle name="Dziesietny_Invoices2001Slovakia_10_Nha so 10_Dien1 2" xfId="442"/>
    <cellStyle name="Dziesiętny_Invoices2001Slovakia_10_Nha so 10_Dien1 2" xfId="443"/>
    <cellStyle name="Dziesietny_Invoices2001Slovakia_10_Nha so 10_Dien1 3" xfId="444"/>
    <cellStyle name="Dziesiętny_Invoices2001Slovakia_10_Nha so 10_Dien1 3" xfId="445"/>
    <cellStyle name="Dziesietny_Invoices2001Slovakia_10_Nha so 10_Dien1 4" xfId="446"/>
    <cellStyle name="Dziesiętny_Invoices2001Slovakia_10_Nha so 10_Dien1 4" xfId="447"/>
    <cellStyle name="Dziesietny_Invoices2001Slovakia_Bieu bao cao von TPCP gd 2003-2010(18.5)" xfId="448"/>
    <cellStyle name="Dziesiętny_Invoices2001Slovakia_Book1" xfId="449"/>
    <cellStyle name="Dziesietny_Invoices2001Slovakia_Book1_1" xfId="450"/>
    <cellStyle name="Dziesiętny_Invoices2001Slovakia_Book1_1" xfId="451"/>
    <cellStyle name="Dziesietny_Invoices2001Slovakia_Book1_1 2" xfId="452"/>
    <cellStyle name="Dziesiętny_Invoices2001Slovakia_Book1_1 2" xfId="453"/>
    <cellStyle name="Dziesietny_Invoices2001Slovakia_Book1_1 3" xfId="454"/>
    <cellStyle name="Dziesiętny_Invoices2001Slovakia_Book1_1 3" xfId="455"/>
    <cellStyle name="Dziesietny_Invoices2001Slovakia_Book1_1 4" xfId="456"/>
    <cellStyle name="Dziesiętny_Invoices2001Slovakia_Book1_1 4" xfId="457"/>
    <cellStyle name="Dziesietny_Invoices2001Slovakia_Book1_1_Book1" xfId="458"/>
    <cellStyle name="Dziesiętny_Invoices2001Slovakia_Book1_1_Book1" xfId="459"/>
    <cellStyle name="Dziesietny_Invoices2001Slovakia_Book1_2" xfId="460"/>
    <cellStyle name="Dziesiętny_Invoices2001Slovakia_Book1_2" xfId="461"/>
    <cellStyle name="Dziesietny_Invoices2001Slovakia_Book1_Nhu cau von ung truoc 2011 Tha h Hoa + Nge An gui TW" xfId="462"/>
    <cellStyle name="Dziesiętny_Invoices2001Slovakia_Book1_Nhu cau von ung truoc 2011 Tha h Hoa + Nge An gui TW" xfId="463"/>
    <cellStyle name="Dziesietny_Invoices2001Slovakia_Book1_Tong hop Cac tuyen(9-1-06)" xfId="464"/>
    <cellStyle name="Dziesiętny_Invoices2001Slovakia_Book1_Tong hop Cac tuyen(9-1-06)" xfId="465"/>
    <cellStyle name="Dziesietny_Invoices2001Slovakia_Book1_ung truoc 2011 NSTW Thanh Hoa + Nge An gui Thu 12-5" xfId="466"/>
    <cellStyle name="Dziesiętny_Invoices2001Slovakia_Book1_ung truoc 2011 NSTW Thanh Hoa + Nge An gui Thu 12-5" xfId="467"/>
    <cellStyle name="Dziesietny_Invoices2001Slovakia_d-uong+TDT" xfId="468"/>
    <cellStyle name="Dziesiętny_Invoices2001Slovakia_Nhµ ®Ó xe" xfId="469"/>
    <cellStyle name="Dziesietny_Invoices2001Slovakia_Nha bao ve(28-7-05)" xfId="470"/>
    <cellStyle name="Dziesiętny_Invoices2001Slovakia_Nha bao ve(28-7-05)" xfId="471"/>
    <cellStyle name="Dziesietny_Invoices2001Slovakia_NHA de xe nguyen du" xfId="472"/>
    <cellStyle name="Dziesiętny_Invoices2001Slovakia_NHA de xe nguyen du" xfId="473"/>
    <cellStyle name="Dziesietny_Invoices2001Slovakia_Nhalamviec VTC(25-1-05)" xfId="474"/>
    <cellStyle name="Dziesiętny_Invoices2001Slovakia_Nhalamviec VTC(25-1-05)" xfId="475"/>
    <cellStyle name="Dziesietny_Invoices2001Slovakia_Nhu cau von ung truoc 2011 Tha h Hoa + Nge An gui TW" xfId="476"/>
    <cellStyle name="Dziesiętny_Invoices2001Slovakia_TDT KHANH HOA" xfId="477"/>
    <cellStyle name="Dziesietny_Invoices2001Slovakia_TDT KHANH HOA_Tong hop Cac tuyen(9-1-06)" xfId="478"/>
    <cellStyle name="Dziesiętny_Invoices2001Slovakia_TDT KHANH HOA_Tong hop Cac tuyen(9-1-06)" xfId="479"/>
    <cellStyle name="Dziesietny_Invoices2001Slovakia_TDT quangngai" xfId="480"/>
    <cellStyle name="Dziesiętny_Invoices2001Slovakia_TDT quangngai" xfId="481"/>
    <cellStyle name="Dziesietny_Invoices2001Slovakia_TMDT(10-5-06)" xfId="482"/>
    <cellStyle name="e" xfId="483"/>
    <cellStyle name="e 2" xfId="484"/>
    <cellStyle name="E&amp;Y House" xfId="485"/>
    <cellStyle name="Enter Currency (0)" xfId="486"/>
    <cellStyle name="Enter Currency (0) 2" xfId="487"/>
    <cellStyle name="Enter Currency (2)" xfId="488"/>
    <cellStyle name="Enter Currency (2) 2" xfId="489"/>
    <cellStyle name="Enter Units (0)" xfId="490"/>
    <cellStyle name="Enter Units (0) 2" xfId="491"/>
    <cellStyle name="Enter Units (1)" xfId="492"/>
    <cellStyle name="Enter Units (1) 2" xfId="493"/>
    <cellStyle name="Enter Units (2)" xfId="494"/>
    <cellStyle name="Enter Units (2) 2" xfId="495"/>
    <cellStyle name="Entered" xfId="496"/>
    <cellStyle name="Euro" xfId="497"/>
    <cellStyle name="Explanatory Text" xfId="498"/>
    <cellStyle name="f" xfId="499"/>
    <cellStyle name="f 2" xfId="500"/>
    <cellStyle name="Fixed" xfId="501"/>
    <cellStyle name="Followed Hyperlink" xfId="502"/>
    <cellStyle name="Font Britannic16" xfId="503"/>
    <cellStyle name="Font Britannic18" xfId="504"/>
    <cellStyle name="Font CenturyCond 18" xfId="505"/>
    <cellStyle name="Font Cond20" xfId="506"/>
    <cellStyle name="Font LucidaSans16" xfId="507"/>
    <cellStyle name="Font NewCenturyCond18" xfId="508"/>
    <cellStyle name="Font Ottawa14" xfId="509"/>
    <cellStyle name="Font Ottawa16" xfId="510"/>
    <cellStyle name="gia" xfId="511"/>
    <cellStyle name="GIA-MOI" xfId="512"/>
    <cellStyle name="Good" xfId="513"/>
    <cellStyle name="Grey" xfId="514"/>
    <cellStyle name="Group" xfId="515"/>
    <cellStyle name="H" xfId="516"/>
    <cellStyle name="ha" xfId="517"/>
    <cellStyle name="Head 1" xfId="518"/>
    <cellStyle name="HEADER" xfId="519"/>
    <cellStyle name="Header1" xfId="520"/>
    <cellStyle name="Header2" xfId="521"/>
    <cellStyle name="Heading" xfId="522"/>
    <cellStyle name="Heading 1" xfId="523"/>
    <cellStyle name="Heading 2" xfId="524"/>
    <cellStyle name="Heading 3" xfId="525"/>
    <cellStyle name="Heading 4" xfId="526"/>
    <cellStyle name="Heading1" xfId="527"/>
    <cellStyle name="Heading2" xfId="528"/>
    <cellStyle name="HEADINGS" xfId="529"/>
    <cellStyle name="HEADINGSTOP" xfId="530"/>
    <cellStyle name="headoption" xfId="531"/>
    <cellStyle name="Hoa-Scholl" xfId="532"/>
    <cellStyle name="HUY" xfId="533"/>
    <cellStyle name="Hyperlink" xfId="534"/>
    <cellStyle name="Hyperlink 2" xfId="535"/>
    <cellStyle name="i phÝ kh¸c_B¶ng 2" xfId="536"/>
    <cellStyle name="I.3" xfId="537"/>
    <cellStyle name="i·0" xfId="538"/>
    <cellStyle name="ï-¾È»ê_BiÓu TB" xfId="539"/>
    <cellStyle name="Indent" xfId="540"/>
    <cellStyle name="Input" xfId="541"/>
    <cellStyle name="Input [yellow]" xfId="542"/>
    <cellStyle name="Input Cells" xfId="543"/>
    <cellStyle name="k_TONG HOP KINH PHI" xfId="544"/>
    <cellStyle name="k_ÿÿÿÿÿ" xfId="545"/>
    <cellStyle name="k_ÿÿÿÿÿ 2" xfId="546"/>
    <cellStyle name="k_ÿÿÿÿÿ_1" xfId="547"/>
    <cellStyle name="k_ÿÿÿÿÿ_2" xfId="548"/>
    <cellStyle name="kh¸c_Bang Chi tieu" xfId="549"/>
    <cellStyle name="khanh" xfId="550"/>
    <cellStyle name="khanh 2" xfId="551"/>
    <cellStyle name="khung" xfId="552"/>
    <cellStyle name="khung 2" xfId="553"/>
    <cellStyle name="kien1" xfId="554"/>
    <cellStyle name="KLBXUNG" xfId="555"/>
    <cellStyle name="Ledger 17 x 11 in" xfId="556"/>
    <cellStyle name="Ledger 17 x 11 in 2" xfId="557"/>
    <cellStyle name="Ledger 17 x 11 in 2 2" xfId="558"/>
    <cellStyle name="left" xfId="559"/>
    <cellStyle name="Link Currency (0)" xfId="560"/>
    <cellStyle name="Link Currency (0) 2" xfId="561"/>
    <cellStyle name="Link Currency (2)" xfId="562"/>
    <cellStyle name="Link Currency (2) 2" xfId="563"/>
    <cellStyle name="Link Units (0)" xfId="564"/>
    <cellStyle name="Link Units (0) 2" xfId="565"/>
    <cellStyle name="Link Units (1)" xfId="566"/>
    <cellStyle name="Link Units (1) 2" xfId="567"/>
    <cellStyle name="Link Units (2)" xfId="568"/>
    <cellStyle name="Link Units (2) 2" xfId="569"/>
    <cellStyle name="Linked Cell" xfId="570"/>
    <cellStyle name="Linked Cells" xfId="571"/>
    <cellStyle name="MAU" xfId="572"/>
    <cellStyle name="Millares [0]_2AV_M_M " xfId="573"/>
    <cellStyle name="Millares_2AV_M_M " xfId="574"/>
    <cellStyle name="Milliers [0]_      " xfId="575"/>
    <cellStyle name="Milliers_      " xfId="576"/>
    <cellStyle name="Môc" xfId="577"/>
    <cellStyle name="Model" xfId="578"/>
    <cellStyle name="moi" xfId="579"/>
    <cellStyle name="Mon?aire [0]_      " xfId="580"/>
    <cellStyle name="Mon?aire_      " xfId="581"/>
    <cellStyle name="Moneda [0]_2AV_M_M " xfId="582"/>
    <cellStyle name="Moneda_2AV_M_M " xfId="583"/>
    <cellStyle name="Monétaire [0]_      " xfId="584"/>
    <cellStyle name="Monétaire_      " xfId="585"/>
    <cellStyle name="n" xfId="586"/>
    <cellStyle name="Neutral" xfId="587"/>
    <cellStyle name="New" xfId="588"/>
    <cellStyle name="New 2" xfId="589"/>
    <cellStyle name="New Times Roman" xfId="590"/>
    <cellStyle name="New Times Roman 2" xfId="591"/>
    <cellStyle name="nga" xfId="592"/>
    <cellStyle name="nga 2" xfId="593"/>
    <cellStyle name="no dec" xfId="594"/>
    <cellStyle name="ÑONVÒ" xfId="595"/>
    <cellStyle name="Normal - Style1" xfId="596"/>
    <cellStyle name="Normal - 유형1" xfId="597"/>
    <cellStyle name="Normal 10" xfId="598"/>
    <cellStyle name="Normal 10 2" xfId="599"/>
    <cellStyle name="Normal 101" xfId="600"/>
    <cellStyle name="Normal 102" xfId="601"/>
    <cellStyle name="Normal 103" xfId="602"/>
    <cellStyle name="Normal 105" xfId="603"/>
    <cellStyle name="Normal 11" xfId="604"/>
    <cellStyle name="Normal 12" xfId="605"/>
    <cellStyle name="Normal 13" xfId="606"/>
    <cellStyle name="Normal 14" xfId="607"/>
    <cellStyle name="Normal 15" xfId="608"/>
    <cellStyle name="Normal 19 2" xfId="609"/>
    <cellStyle name="Normal 2" xfId="610"/>
    <cellStyle name="Normal 2 10" xfId="611"/>
    <cellStyle name="Normal 2 2" xfId="612"/>
    <cellStyle name="Normal 2 2 2" xfId="613"/>
    <cellStyle name="Normal 2 3" xfId="614"/>
    <cellStyle name="Normal 2 4" xfId="615"/>
    <cellStyle name="Normal 2 4 2" xfId="616"/>
    <cellStyle name="Normal 2 4 3" xfId="617"/>
    <cellStyle name="Normal 2 5" xfId="618"/>
    <cellStyle name="Normal 2 7" xfId="619"/>
    <cellStyle name="Normal 3" xfId="620"/>
    <cellStyle name="Normal 3 2" xfId="621"/>
    <cellStyle name="Normal 3 2 2" xfId="622"/>
    <cellStyle name="Normal 3 2 2 2" xfId="623"/>
    <cellStyle name="Normal 3 2 3" xfId="624"/>
    <cellStyle name="Normal 3_Bieu bao cao von TPCP gd 2003-2010(18.5)" xfId="625"/>
    <cellStyle name="Normal 4" xfId="626"/>
    <cellStyle name="Normal 4 2" xfId="627"/>
    <cellStyle name="Normal 4 2 2" xfId="628"/>
    <cellStyle name="Normal 5" xfId="629"/>
    <cellStyle name="Normal 5 2" xfId="630"/>
    <cellStyle name="Normal 57" xfId="631"/>
    <cellStyle name="Normal 57 2" xfId="632"/>
    <cellStyle name="Normal 6" xfId="633"/>
    <cellStyle name="Normal 6 2" xfId="634"/>
    <cellStyle name="Normal 6 2 2" xfId="635"/>
    <cellStyle name="Normal 6 3" xfId="636"/>
    <cellStyle name="Normal 62" xfId="637"/>
    <cellStyle name="Normal 68" xfId="638"/>
    <cellStyle name="Normal 7" xfId="639"/>
    <cellStyle name="Normal 7 2" xfId="640"/>
    <cellStyle name="Normal 7 2 2" xfId="641"/>
    <cellStyle name="Normal 71" xfId="642"/>
    <cellStyle name="Normal 8" xfId="643"/>
    <cellStyle name="Normal 8 2" xfId="644"/>
    <cellStyle name="Normal 83" xfId="645"/>
    <cellStyle name="Normal 88" xfId="646"/>
    <cellStyle name="Normal 88 2" xfId="647"/>
    <cellStyle name="Normal 9" xfId="648"/>
    <cellStyle name="Normal 9 2" xfId="649"/>
    <cellStyle name="Normal 98" xfId="650"/>
    <cellStyle name="Normal 98 2" xfId="651"/>
    <cellStyle name="Normal 99" xfId="652"/>
    <cellStyle name="Normal 99 2" xfId="653"/>
    <cellStyle name="Normal1" xfId="654"/>
    <cellStyle name="Normal1 2" xfId="655"/>
    <cellStyle name="Normal8" xfId="656"/>
    <cellStyle name="Normalny_Cennik obowiazuje od 06-08-2001 r (1)" xfId="657"/>
    <cellStyle name="Note" xfId="658"/>
    <cellStyle name="NWM" xfId="659"/>
    <cellStyle name="Ò&#13;Normal_123569" xfId="660"/>
    <cellStyle name="Œ…‹æØ‚è [0.00]_laroux" xfId="661"/>
    <cellStyle name="Œ…‹æØ‚è_laroux" xfId="662"/>
    <cellStyle name="oft Excel]&#13;&#10;Comment=open=/f ‚ðw’è‚·‚é‚ÆAƒ†[ƒU[’è‹`ŠÖ”‚ðŠÖ”“\‚è•t‚¯‚Ìˆê——‚É“o˜^‚·‚é‚±‚Æ‚ª‚Å‚«‚Ü‚·B&#13;&#10;Maximized" xfId="663"/>
    <cellStyle name="oft Excel]&#13;&#10;Comment=open=/f ‚ðŽw’è‚·‚é‚ÆAƒ†[ƒU[’è‹`ŠÖ”‚ðŠÖ”“\‚è•t‚¯‚Ìˆê——‚É“o˜^‚·‚é‚±‚Æ‚ª‚Å‚«‚Ü‚·B&#13;&#10;Maximized" xfId="664"/>
    <cellStyle name="oft Excel]&#13;&#10;Comment=The open=/f lines load custom functions into the Paste Function list.&#13;&#10;Maximized=2&#13;&#10;Basics=1&#13;&#10;A" xfId="665"/>
    <cellStyle name="oft Excel]&#13;&#10;Comment=The open=/f lines load custom functions into the Paste Function list.&#13;&#10;Maximized=3&#13;&#10;Basics=1&#13;&#10;A" xfId="666"/>
    <cellStyle name="omma [0]_Mktg Prog" xfId="667"/>
    <cellStyle name="ormal_Sheet1_1" xfId="668"/>
    <cellStyle name="Output" xfId="669"/>
    <cellStyle name="p" xfId="670"/>
    <cellStyle name="Pattern" xfId="671"/>
    <cellStyle name="Pattern 2" xfId="672"/>
    <cellStyle name="per.style" xfId="673"/>
    <cellStyle name="Percent" xfId="674"/>
    <cellStyle name="Percent [0]" xfId="675"/>
    <cellStyle name="Percent [0] 2" xfId="676"/>
    <cellStyle name="Percent [00]" xfId="677"/>
    <cellStyle name="Percent [00] 2" xfId="678"/>
    <cellStyle name="Percent [2]" xfId="679"/>
    <cellStyle name="Percent [2] 2" xfId="680"/>
    <cellStyle name="Percent 2" xfId="681"/>
    <cellStyle name="Percent 6" xfId="682"/>
    <cellStyle name="PERCENTAGE" xfId="683"/>
    <cellStyle name="PrePop Currency (0)" xfId="684"/>
    <cellStyle name="PrePop Currency (0) 2" xfId="685"/>
    <cellStyle name="PrePop Currency (2)" xfId="686"/>
    <cellStyle name="PrePop Currency (2) 2" xfId="687"/>
    <cellStyle name="PrePop Units (0)" xfId="688"/>
    <cellStyle name="PrePop Units (0) 2" xfId="689"/>
    <cellStyle name="PrePop Units (1)" xfId="690"/>
    <cellStyle name="PrePop Units (1) 2" xfId="691"/>
    <cellStyle name="PrePop Units (2)" xfId="692"/>
    <cellStyle name="PrePop Units (2) 2" xfId="693"/>
    <cellStyle name="pricing" xfId="694"/>
    <cellStyle name="PSChar" xfId="695"/>
    <cellStyle name="PSHeading" xfId="696"/>
    <cellStyle name="regstoresfromspecstores" xfId="697"/>
    <cellStyle name="RevList" xfId="698"/>
    <cellStyle name="rlink_tiªn l­în_x001B_Hyperlink_TONG HOP KINH PHI" xfId="699"/>
    <cellStyle name="rmal_ADAdot" xfId="700"/>
    <cellStyle name="S—_x0008_" xfId="701"/>
    <cellStyle name="s]&#13;&#10;spooler=yes&#13;&#10;load=&#13;&#10;Beep=yes&#13;&#10;NullPort=None&#13;&#10;BorderWidth=3&#13;&#10;CursorBlinkRate=1200&#13;&#10;DoubleClickSpeed=452&#13;&#10;Programs=co" xfId="702"/>
    <cellStyle name="SAPBEXaggData" xfId="703"/>
    <cellStyle name="SAPBEXaggDataEmph" xfId="704"/>
    <cellStyle name="SAPBEXaggItem" xfId="705"/>
    <cellStyle name="SAPBEXchaText" xfId="706"/>
    <cellStyle name="SAPBEXexcBad7" xfId="707"/>
    <cellStyle name="SAPBEXexcBad8" xfId="708"/>
    <cellStyle name="SAPBEXexcBad9" xfId="709"/>
    <cellStyle name="SAPBEXexcCritical4" xfId="710"/>
    <cellStyle name="SAPBEXexcCritical5" xfId="711"/>
    <cellStyle name="SAPBEXexcCritical6" xfId="712"/>
    <cellStyle name="SAPBEXexcGood1" xfId="713"/>
    <cellStyle name="SAPBEXexcGood2" xfId="714"/>
    <cellStyle name="SAPBEXexcGood3" xfId="715"/>
    <cellStyle name="SAPBEXfilterDrill" xfId="716"/>
    <cellStyle name="SAPBEXfilterItem" xfId="717"/>
    <cellStyle name="SAPBEXfilterText" xfId="718"/>
    <cellStyle name="SAPBEXformats" xfId="719"/>
    <cellStyle name="SAPBEXheaderItem" xfId="720"/>
    <cellStyle name="SAPBEXheaderItem 2" xfId="721"/>
    <cellStyle name="SAPBEXheaderText" xfId="722"/>
    <cellStyle name="SAPBEXheaderText 2" xfId="723"/>
    <cellStyle name="SAPBEXresData" xfId="724"/>
    <cellStyle name="SAPBEXresDataEmph" xfId="725"/>
    <cellStyle name="SAPBEXresItem" xfId="726"/>
    <cellStyle name="SAPBEXstdData" xfId="727"/>
    <cellStyle name="SAPBEXstdDataEmph" xfId="728"/>
    <cellStyle name="SAPBEXstdItem" xfId="729"/>
    <cellStyle name="SAPBEXtitle" xfId="730"/>
    <cellStyle name="SAPBEXundefined" xfId="731"/>
    <cellStyle name="serJet 1200 Series PCL 6" xfId="732"/>
    <cellStyle name="SHADEDSTORES" xfId="733"/>
    <cellStyle name="Siêu nối kết_Book1" xfId="734"/>
    <cellStyle name="songuyen" xfId="735"/>
    <cellStyle name="Spaltenebene_1_主营业务利润明细表" xfId="736"/>
    <cellStyle name="specstores" xfId="737"/>
    <cellStyle name="Standard_9. Fixed assets-Additions list" xfId="738"/>
    <cellStyle name="STTDG" xfId="739"/>
    <cellStyle name="Style 1" xfId="740"/>
    <cellStyle name="Style 10" xfId="741"/>
    <cellStyle name="Style 11" xfId="742"/>
    <cellStyle name="Style 12" xfId="743"/>
    <cellStyle name="Style 13" xfId="744"/>
    <cellStyle name="Style 14" xfId="745"/>
    <cellStyle name="Style 15" xfId="746"/>
    <cellStyle name="Style 16" xfId="747"/>
    <cellStyle name="Style 17" xfId="748"/>
    <cellStyle name="Style 18" xfId="749"/>
    <cellStyle name="Style 19" xfId="750"/>
    <cellStyle name="Style 2" xfId="751"/>
    <cellStyle name="Style 20" xfId="752"/>
    <cellStyle name="Style 21" xfId="753"/>
    <cellStyle name="Style 22" xfId="754"/>
    <cellStyle name="Style 23" xfId="755"/>
    <cellStyle name="Style 24" xfId="756"/>
    <cellStyle name="Style 25" xfId="757"/>
    <cellStyle name="Style 26" xfId="758"/>
    <cellStyle name="Style 27" xfId="759"/>
    <cellStyle name="Style 28" xfId="760"/>
    <cellStyle name="Style 29" xfId="761"/>
    <cellStyle name="Style 3" xfId="762"/>
    <cellStyle name="Style 4" xfId="763"/>
    <cellStyle name="Style 5" xfId="764"/>
    <cellStyle name="Style 6" xfId="765"/>
    <cellStyle name="Style 7" xfId="766"/>
    <cellStyle name="Style 8" xfId="767"/>
    <cellStyle name="Style 9" xfId="768"/>
    <cellStyle name="Style Date" xfId="769"/>
    <cellStyle name="style_1" xfId="770"/>
    <cellStyle name="Style1" xfId="771"/>
    <cellStyle name="Style1 2" xfId="772"/>
    <cellStyle name="subhead" xfId="773"/>
    <cellStyle name="SubHeading" xfId="774"/>
    <cellStyle name="Subtotal" xfId="775"/>
    <cellStyle name="T" xfId="776"/>
    <cellStyle name="T_01659000" xfId="777"/>
    <cellStyle name="T_01659000 2" xfId="778"/>
    <cellStyle name="T_04" xfId="779"/>
    <cellStyle name="T_04 2" xfId="780"/>
    <cellStyle name="T_5602A000" xfId="781"/>
    <cellStyle name="T_5602A000 2" xfId="782"/>
    <cellStyle name="T_bao cao" xfId="783"/>
    <cellStyle name="T_Bao cao QT Gui STC" xfId="784"/>
    <cellStyle name="T_Bao cao so lieu kiem toan nam 2007 sua" xfId="785"/>
    <cellStyle name="T_bao cao thang 6 nam 2009 Cuong TH" xfId="786"/>
    <cellStyle name="T_BBTNG-06" xfId="787"/>
    <cellStyle name="T_BC CTMT-2008 Ttinh" xfId="788"/>
    <cellStyle name="T_BC CTMT-2008 Ttinh 2" xfId="789"/>
    <cellStyle name="T_Bc GTNT 2008 - Kh 2009" xfId="790"/>
    <cellStyle name="T_Bc GTNT 2008 - Kh 2009 2" xfId="791"/>
    <cellStyle name="T_BIEN BAN GIAO NHAN Hß SO" xfId="792"/>
    <cellStyle name="T_BIEN BAN GIAO NHAN Hß SO 2" xfId="793"/>
    <cellStyle name="T_Bieu bao cao von TPCP gd 2003-2010(18.5)" xfId="794"/>
    <cellStyle name="T_Bieu GKH von TLGTTPCP 2009 (15.4.09)" xfId="795"/>
    <cellStyle name="T_Bieu GKH von TLGTTPCP 2009 (15.4.09) 2" xfId="796"/>
    <cellStyle name="T_Bieu GT-TL" xfId="797"/>
    <cellStyle name="T_Bieu GT-TL 2" xfId="798"/>
    <cellStyle name="T_Bieu mau danh muc du an thuoc CTMTQG nam 2008" xfId="799"/>
    <cellStyle name="T_Bieu tong hop nhu cau ung 2011 da chon loc -Mien nui" xfId="800"/>
    <cellStyle name="T_BKL khe dung" xfId="801"/>
    <cellStyle name="T_Book1" xfId="802"/>
    <cellStyle name="T_Book1_1" xfId="803"/>
    <cellStyle name="T_Book1_1_Bao cao QT Gui STC" xfId="804"/>
    <cellStyle name="T_Book1_1_Bao cao QT Gui STC 2" xfId="805"/>
    <cellStyle name="T_Book1_1_Bc GTNT 2008 - Kh 2009" xfId="806"/>
    <cellStyle name="T_Book1_1_Bc GTNT 2008 - Kh 2009 2" xfId="807"/>
    <cellStyle name="T_Book1_1_Bieu bao cao von TPCP gd 2003-2010(18.5)" xfId="808"/>
    <cellStyle name="T_Book1_1_Bieu tong hop nhu cau ung 2011 da chon loc -Mien nui" xfId="809"/>
    <cellStyle name="T_Book1_1_Book1" xfId="810"/>
    <cellStyle name="T_Book1_1_Book1 2" xfId="811"/>
    <cellStyle name="T_Book1_1_Book1_1" xfId="812"/>
    <cellStyle name="T_Book1_1_Book1_1 2" xfId="813"/>
    <cellStyle name="T_Book1_1_CAI TAO BEP AN" xfId="814"/>
    <cellStyle name="T_Book1_1_cai tao nha an bac ha tl" xfId="815"/>
    <cellStyle name="T_Book1_1_CPK" xfId="816"/>
    <cellStyle name="T_Book1_1_duong GT di phong HTKTsua" xfId="817"/>
    <cellStyle name="T_Book1_1_giao cho bac" xfId="818"/>
    <cellStyle name="T_Book1_1_ngoai that tl" xfId="819"/>
    <cellStyle name="T_Book1_1_Nha o noi tru 3TBH tl" xfId="820"/>
    <cellStyle name="T_Book1_1_Thiet bi" xfId="821"/>
    <cellStyle name="T_Book1_1_TL_namluc7( BX TT 03)" xfId="822"/>
    <cellStyle name="T_Book1_1_TL_namluc7( BX TT 03) 2" xfId="823"/>
    <cellStyle name="T_Book1_1_tongket2003-2010 Kg Vu DP" xfId="824"/>
    <cellStyle name="T_Book1_2" xfId="825"/>
    <cellStyle name="T_Book1_2 2" xfId="826"/>
    <cellStyle name="T_Book1_2_Bao cao QT Gui STC" xfId="827"/>
    <cellStyle name="T_Book1_2_duong GT di phong HTKTsua" xfId="828"/>
    <cellStyle name="T_Book1_2_duong GT di phong HTKTsua 2" xfId="829"/>
    <cellStyle name="T_Book1_3" xfId="830"/>
    <cellStyle name="T_Book1_3_30a" xfId="831"/>
    <cellStyle name="T_Book1_3_30a 2" xfId="832"/>
    <cellStyle name="T_Book1_Bao Cao thang 1" xfId="833"/>
    <cellStyle name="T_Book1_Bao Cao thang 1 2" xfId="834"/>
    <cellStyle name="T_Book1_Bc GTNT 2008 - Kh 2009" xfId="835"/>
    <cellStyle name="T_Book1_Bc GTNT 2008 - Kh 2009 2" xfId="836"/>
    <cellStyle name="T_Book1_BIEN BAN GIAO NHAN Hß SO" xfId="837"/>
    <cellStyle name="T_Book1_Bieu bao cao von TPCP gd 2003-2010(18.5)" xfId="838"/>
    <cellStyle name="T_Book1_Bieu mau danh muc du an thuoc CTMTQG nam 2008" xfId="839"/>
    <cellStyle name="T_Book1_Bieu mau danh muc du an thuoc CTMTQG nam 2008 2" xfId="840"/>
    <cellStyle name="T_Book1_Bieu tong hop nhu cau ung 2011 da chon loc -Mien nui" xfId="841"/>
    <cellStyle name="T_Book1_Bieu tong hop nhu cau ung 2011 da chon loc -Mien nui 2" xfId="842"/>
    <cellStyle name="T_Book1_Book1" xfId="843"/>
    <cellStyle name="T_Book1_Book1 2" xfId="844"/>
    <cellStyle name="T_Book1_Book1_1" xfId="845"/>
    <cellStyle name="T_Book1_Book1_1 2" xfId="846"/>
    <cellStyle name="T_Book1_Book1_1_Bao cao QT Gui STC" xfId="847"/>
    <cellStyle name="T_Book1_Book1_1_Bao cao QT Gui STC 2" xfId="848"/>
    <cellStyle name="T_Book1_Book1_1_Book1" xfId="849"/>
    <cellStyle name="T_Book1_Book1_1_Book1 2" xfId="850"/>
    <cellStyle name="T_Book1_Book1_1_duong GT di phong HTKTsua" xfId="851"/>
    <cellStyle name="T_Book1_Book1_2" xfId="852"/>
    <cellStyle name="T_Book1_Book1_2 2" xfId="853"/>
    <cellStyle name="T_Book1_Book1_2_Bao cao QT Gui STC" xfId="854"/>
    <cellStyle name="T_Book1_Book1_2_Bao cao QT Gui STC 2" xfId="855"/>
    <cellStyle name="T_Book1_Book1_3" xfId="856"/>
    <cellStyle name="T_Book1_Book1_30a" xfId="857"/>
    <cellStyle name="T_Book1_Book1_Bao cao QT Gui STC" xfId="858"/>
    <cellStyle name="T_Book1_Book1_Book1" xfId="859"/>
    <cellStyle name="T_Book1_Book1_Book1_1" xfId="860"/>
    <cellStyle name="T_Book1_Book1_Book1_Bao cao QT Gui STC" xfId="861"/>
    <cellStyle name="T_Book1_Book1_Book1_Bao cao QT Gui STC 2" xfId="862"/>
    <cellStyle name="T_Book1_Book1_CAI TAO BEP AN" xfId="863"/>
    <cellStyle name="T_Book1_Book1_CAI TAO BEP AN 2" xfId="864"/>
    <cellStyle name="T_Book1_Book1_duong GT di phong HTKTsua" xfId="865"/>
    <cellStyle name="T_Book1_CAI TAO BEP AN" xfId="866"/>
    <cellStyle name="T_Book1_CAI TAO BEP AN 2" xfId="867"/>
    <cellStyle name="T_Book1_cai tao nha an bac ha tl" xfId="868"/>
    <cellStyle name="T_Book1_cai tao nha an bac ha tl 2" xfId="869"/>
    <cellStyle name="T_Book1_CPK" xfId="870"/>
    <cellStyle name="T_Book1_Du an khoi cong moi nam 2010" xfId="871"/>
    <cellStyle name="T_Book1_Du an khoi cong moi nam 2010 2" xfId="872"/>
    <cellStyle name="T_Book1_duong GT di phong HTKTsua" xfId="873"/>
    <cellStyle name="T_Book1_duong GT di phong HTKTsua 2" xfId="874"/>
    <cellStyle name="T_Book1_Dutoan chong moi Tru so" xfId="875"/>
    <cellStyle name="T_Book1_giao cho bac" xfId="876"/>
    <cellStyle name="T_Book1_giao cho bac 2" xfId="877"/>
    <cellStyle name="T_Book1_Hang Tom goi9 9-07(Cau 12 sua)" xfId="878"/>
    <cellStyle name="T_Book1_Ket qua phan bo von nam 2008" xfId="879"/>
    <cellStyle name="T_Book1_Ket qua phan bo von nam 2008 2" xfId="880"/>
    <cellStyle name="T_Book1_KH XDCB_2008 lan 2 sua ngay 10-11" xfId="881"/>
    <cellStyle name="T_Book1_KH XDCB_2008 lan 2 sua ngay 10-11 2" xfId="882"/>
    <cellStyle name="T_Book1_Khoi luong chinh Hang Tom" xfId="883"/>
    <cellStyle name="T_Book1_linh tinh" xfId="884"/>
    <cellStyle name="T_Book1_ngoai that tl" xfId="885"/>
    <cellStyle name="T_Book1_ngoai that tl 2" xfId="886"/>
    <cellStyle name="T_Book1_nha khach+an xd" xfId="887"/>
    <cellStyle name="T_Book1_Nha o noi tru 3TBH tl" xfId="888"/>
    <cellStyle name="T_Book1_Nha o noi tru 3TBH tl 2" xfId="889"/>
    <cellStyle name="T_Book1_Nha tru so XD1" xfId="890"/>
    <cellStyle name="T_Book1_Nhu cau von ung truoc 2011 Tha h Hoa + Nge An gui TW" xfId="891"/>
    <cellStyle name="T_Book1_Thiet bi" xfId="892"/>
    <cellStyle name="T_Book1_Tien luong" xfId="893"/>
    <cellStyle name="T_Book1_Tien luong 2" xfId="894"/>
    <cellStyle name="T_Book1_tienluong" xfId="895"/>
    <cellStyle name="T_Book1_tienluong 2" xfId="896"/>
    <cellStyle name="T_Book1_tongket2003-2010 Kg Vu DP" xfId="897"/>
    <cellStyle name="T_Book1_tongket2003-2010 Kg Vu DP 2" xfId="898"/>
    <cellStyle name="T_Book1_tru so  lan viec phongKH-TC-TM,phong ha tang KT ban QLDA XDCB PNV" xfId="899"/>
    <cellStyle name="T_Book1_tru so  lan viec phongKH-TC-TM,phong ha tang KT ban QLDA XDCB PNV 2" xfId="900"/>
    <cellStyle name="T_Book1_ung truoc 2011 NSTW Thanh Hoa + Nge An gui Thu 12-5" xfId="901"/>
    <cellStyle name="T_cai tao nha an bac ha tl" xfId="902"/>
    <cellStyle name="T_Chuan bi dau tu nam 2008" xfId="903"/>
    <cellStyle name="T_Chương trình giống+ CT Phát triển Lâm nghiệp 2010" xfId="904"/>
    <cellStyle name="T_Chương trình giống+ CT Phát triển Lâm nghiệp 2010 2" xfId="905"/>
    <cellStyle name="T_Chương trình giống+ CT Phát triển Lâm nghiệp 20102" xfId="906"/>
    <cellStyle name="T_Chương trình giống+ CT Phát triển Lâm nghiệp 20102 2" xfId="907"/>
    <cellStyle name="T_Copy of Bao cao  XDCB 7 thang nam 2008_So KH&amp;DT SUA" xfId="908"/>
    <cellStyle name="T_Copy of Book1" xfId="909"/>
    <cellStyle name="T_Copy of Book1 2" xfId="910"/>
    <cellStyle name="T_CPK" xfId="911"/>
    <cellStyle name="T_CTMTQG 2008" xfId="912"/>
    <cellStyle name="T_CTMTQG 2008_Bieu mau danh muc du an thuoc CTMTQG nam 2008" xfId="913"/>
    <cellStyle name="T_CTMTQG 2008_Hi-Tong hop KQ phan bo KH nam 08- LD fong giao 15-11-08" xfId="914"/>
    <cellStyle name="T_CTMTQG 2008_Ket qua thuc hien nam 2008" xfId="915"/>
    <cellStyle name="T_CTMTQG 2008_KH XDCB_2008 lan 1" xfId="916"/>
    <cellStyle name="T_CTMTQG 2008_KH XDCB_2008 lan 1 sua ngay 27-10" xfId="917"/>
    <cellStyle name="T_CTMTQG 2008_KH XDCB_2008 lan 2 sua ngay 10-11" xfId="918"/>
    <cellStyle name="T_DT Nam Luc" xfId="919"/>
    <cellStyle name="T_DT§Z110VinhYen" xfId="920"/>
    <cellStyle name="T_DTWB31" xfId="921"/>
    <cellStyle name="T_DTWB31 2" xfId="922"/>
    <cellStyle name="T_Du an khoi cong moi nam 2010" xfId="923"/>
    <cellStyle name="T_Du an khoi cong moi nam 2010 2" xfId="924"/>
    <cellStyle name="T_DU AN TKQH VA CHUAN BI DAU TU NAM 2007 sua ngay 9-11" xfId="925"/>
    <cellStyle name="T_DU AN TKQH VA CHUAN BI DAU TU NAM 2007 sua ngay 9-11 2" xfId="926"/>
    <cellStyle name="T_DU AN TKQH VA CHUAN BI DAU TU NAM 2007 sua ngay 9-11_Bieu mau danh muc du an thuoc CTMTQG nam 2008" xfId="927"/>
    <cellStyle name="T_DU AN TKQH VA CHUAN BI DAU TU NAM 2007 sua ngay 9-11_Bieu mau danh muc du an thuoc CTMTQG nam 2008 2" xfId="928"/>
    <cellStyle name="T_DU AN TKQH VA CHUAN BI DAU TU NAM 2007 sua ngay 9-11_Du an khoi cong moi nam 2010" xfId="929"/>
    <cellStyle name="T_DU AN TKQH VA CHUAN BI DAU TU NAM 2007 sua ngay 9-11_Du an khoi cong moi nam 2010 2" xfId="930"/>
    <cellStyle name="T_DU AN TKQH VA CHUAN BI DAU TU NAM 2007 sua ngay 9-11_Ket qua phan bo von nam 2008" xfId="931"/>
    <cellStyle name="T_DU AN TKQH VA CHUAN BI DAU TU NAM 2007 sua ngay 9-11_Ket qua phan bo von nam 2008 2" xfId="932"/>
    <cellStyle name="T_DU AN TKQH VA CHUAN BI DAU TU NAM 2007 sua ngay 9-11_KH XDCB_2008 lan 2 sua ngay 10-11" xfId="933"/>
    <cellStyle name="T_DU AN TKQH VA CHUAN BI DAU TU NAM 2007 sua ngay 9-11_KH XDCB_2008 lan 2 sua ngay 10-11 2" xfId="934"/>
    <cellStyle name="T_du toan dieu chinh  20-8-2006" xfId="935"/>
    <cellStyle name="T_duong GT di phong HTKTsua" xfId="936"/>
    <cellStyle name="T_Dutoan chong moi Tru so" xfId="937"/>
    <cellStyle name="T_giao cho bac" xfId="938"/>
    <cellStyle name="T_Ke hoach KTXH  nam 2009_PKT thang 11 nam 2008" xfId="939"/>
    <cellStyle name="T_Ket qua dau thau" xfId="940"/>
    <cellStyle name="T_Ket qua phan bo von nam 2008" xfId="941"/>
    <cellStyle name="T_KH XDCB_2008 lan 2 sua ngay 10-11" xfId="942"/>
    <cellStyle name="T_KL Hoan Cong Trinh Truong Tieu Hoc Bac Ha (Dong den)" xfId="943"/>
    <cellStyle name="T_linh tinh" xfId="944"/>
    <cellStyle name="T_Me_Tri_6_07" xfId="945"/>
    <cellStyle name="T_moi" xfId="946"/>
    <cellStyle name="T_N2 thay dat (N1-1)" xfId="947"/>
    <cellStyle name="T_ngoai that tl" xfId="948"/>
    <cellStyle name="T_nha khach+an xd" xfId="949"/>
    <cellStyle name="T_Nha o noi tru 3TBH tl" xfId="950"/>
    <cellStyle name="T_Nha tru so XD1" xfId="951"/>
    <cellStyle name="T_Phuong an can doi nam 2008" xfId="952"/>
    <cellStyle name="T_QUAN ( PHEU CAO DAC)" xfId="953"/>
    <cellStyle name="T_QUAN ( PHEU CAO DAC) 2" xfId="954"/>
    <cellStyle name="T_Ranh thoat n­¬c bao tan - bao nhai" xfId="955"/>
    <cellStyle name="T_Seagame(BTL)" xfId="956"/>
    <cellStyle name="T_So GTVT" xfId="957"/>
    <cellStyle name="T_So GTVT 2" xfId="958"/>
    <cellStyle name="T_SUA LOI SO HOC GOI  1" xfId="959"/>
    <cellStyle name="T_SUA LOI SO HOC GOI  1 2" xfId="960"/>
    <cellStyle name="T_TD Buu dien XA HAU THAO LAN 3" xfId="961"/>
    <cellStyle name="T_TDT + duong(8-5-07)" xfId="962"/>
    <cellStyle name="T_tham_tra_du_toan" xfId="963"/>
    <cellStyle name="T_Thiet bi" xfId="964"/>
    <cellStyle name="T_Thong ke TDTKKT - Nam 2005" xfId="965"/>
    <cellStyle name="T_Tien luong" xfId="966"/>
    <cellStyle name="T_TL_namluc7( BX TT 03)" xfId="967"/>
    <cellStyle name="T_TL_namluc7( BX TT 03) 2" xfId="968"/>
    <cellStyle name="T_tongket2003-2010 Kg Vu DP" xfId="969"/>
    <cellStyle name="T_tru so  lan viec phongKH-TC-TM,phong ha tang KT ban QLDA XDCB PNV" xfId="970"/>
    <cellStyle name="T_tru so  lan viec phongKH-TC-TM,phong ha tang KT ban QLDA XDCB PNV 2" xfId="971"/>
    <cellStyle name="T_TRUONG HOC DINH HINH  - 06PB2 - 03 lung phinh" xfId="972"/>
    <cellStyle name="T_TRUONG HOC DINH HINH  - 06PB2 - 03 lung phinh 2" xfId="973"/>
    <cellStyle name="T_ÿÿÿÿÿ" xfId="974"/>
    <cellStyle name="T_ÿÿÿÿÿ 2" xfId="975"/>
    <cellStyle name="T_ÿÿÿÿÿ_Bieu bao cao von TPCP gd 2003-2010(18.5)" xfId="976"/>
    <cellStyle name="T_ÿÿÿÿÿ_Bieu bao cao von TPCP gd 2003-2010(18.5) 2" xfId="977"/>
    <cellStyle name="T_ÿÿÿÿÿ_tongket2003-2010 Kg Vu DP" xfId="978"/>
    <cellStyle name="T_ÿÿÿÿÿ_tongket2003-2010 Kg Vu DP 2" xfId="979"/>
    <cellStyle name="Text Indent A" xfId="980"/>
    <cellStyle name="Text Indent A 2" xfId="981"/>
    <cellStyle name="Text Indent B" xfId="982"/>
    <cellStyle name="Text Indent B 2" xfId="983"/>
    <cellStyle name="Text Indent C" xfId="984"/>
    <cellStyle name="Text Indent C 2" xfId="985"/>
    <cellStyle name="th" xfId="986"/>
    <cellStyle name="than" xfId="987"/>
    <cellStyle name="Thanh" xfId="988"/>
    <cellStyle name="Thanh 2" xfId="989"/>
    <cellStyle name="þ_x001D_ð¤_x000C_¯þ_x0014_&#13;¨þU_x0001_À_x0004_ _x0015__x000F__x0001__x0001_" xfId="990"/>
    <cellStyle name="þ_x001D_ð·_x000C_æþ'&#13;ßþU_x0001_Ø_x0005_ü_x0014__x0007__x0001__x0001_" xfId="991"/>
    <cellStyle name="þ_x001D_ðÇ%Uý—&amp;Hý9_x0008_Ÿ s&#10;_x0007__x0001__x0001_" xfId="992"/>
    <cellStyle name="þ_x001D_ðÇ%Uý—&amp;Hý9_x0008_Ÿ s&#10;_x0007__x0001__x0001_ 2" xfId="993"/>
    <cellStyle name="þ_x001D_ðK_x000C_Fý_x001B_&#13;9" xfId="994"/>
    <cellStyle name="þ_x001D_ðK_x000C_Fý_x001B_&#13;9 2" xfId="995"/>
    <cellStyle name="þ_x001D_ðK_x000C_Fý_x001B_&#13;9ýU_x0001_Ð_x0008_¦)_x0007__x0001__x0001_" xfId="996"/>
    <cellStyle name="thuong-10" xfId="997"/>
    <cellStyle name="thuong-10 2" xfId="998"/>
    <cellStyle name="thuong-11" xfId="999"/>
    <cellStyle name="Thuyet minh" xfId="1000"/>
    <cellStyle name="Tiªu ®Ì" xfId="1001"/>
    <cellStyle name="Tien1" xfId="1002"/>
    <cellStyle name="Tieu_de_2" xfId="1003"/>
    <cellStyle name="Times New Roman" xfId="1004"/>
    <cellStyle name="TiÓu môc" xfId="1005"/>
    <cellStyle name="tit1" xfId="1006"/>
    <cellStyle name="tit2" xfId="1007"/>
    <cellStyle name="tit3" xfId="1008"/>
    <cellStyle name="tit4" xfId="1009"/>
    <cellStyle name="Title" xfId="1010"/>
    <cellStyle name="Tongcong" xfId="1011"/>
    <cellStyle name="Total" xfId="1012"/>
    <cellStyle name="trang" xfId="1013"/>
    <cellStyle name="ts" xfId="1014"/>
    <cellStyle name="ts 2" xfId="1015"/>
    <cellStyle name="tt1" xfId="1016"/>
    <cellStyle name="Tusental (0)_pldt" xfId="1017"/>
    <cellStyle name="Tusental_pldt" xfId="1018"/>
    <cellStyle name="UNIDAGSCode" xfId="1019"/>
    <cellStyle name="UNIDAGSCode 2" xfId="1020"/>
    <cellStyle name="UNIDAGSCode2" xfId="1021"/>
    <cellStyle name="UNIDAGSCurrency" xfId="1022"/>
    <cellStyle name="UNIDAGSCurrency 2" xfId="1023"/>
    <cellStyle name="UNIDAGSDate" xfId="1024"/>
    <cellStyle name="UNIDAGSDate 2" xfId="1025"/>
    <cellStyle name="UNIDAGSPercent" xfId="1026"/>
    <cellStyle name="UNIDAGSPercent 2" xfId="1027"/>
    <cellStyle name="UNIDAGSPercent2" xfId="1028"/>
    <cellStyle name="UNIDAGSPercent2 2" xfId="1029"/>
    <cellStyle name="ux_3_¼­¿ï-¾È»ê" xfId="1030"/>
    <cellStyle name="Valuta (0)_pldt" xfId="1031"/>
    <cellStyle name="Valuta_pldt" xfId="1032"/>
    <cellStyle name="VANG1" xfId="1033"/>
    <cellStyle name="viet" xfId="1034"/>
    <cellStyle name="viet2" xfId="1035"/>
    <cellStyle name="VLB-GTKÕ" xfId="1036"/>
    <cellStyle name="VN new romanNormal" xfId="1037"/>
    <cellStyle name="VN new romanNormal 2" xfId="1038"/>
    <cellStyle name="Vn Time 13" xfId="1039"/>
    <cellStyle name="Vn Time 13 2" xfId="1040"/>
    <cellStyle name="Vn Time 14" xfId="1041"/>
    <cellStyle name="VN time new roman" xfId="1042"/>
    <cellStyle name="VN time new roman 2" xfId="1043"/>
    <cellStyle name="vn_time" xfId="1044"/>
    <cellStyle name="vnbo" xfId="1045"/>
    <cellStyle name="vnhead1" xfId="1046"/>
    <cellStyle name="vnhead2" xfId="1047"/>
    <cellStyle name="vnhead3" xfId="1048"/>
    <cellStyle name="vnhead4" xfId="1049"/>
    <cellStyle name="vntxt1" xfId="1050"/>
    <cellStyle name="vntxt1 2" xfId="1051"/>
    <cellStyle name="vntxt2" xfId="1052"/>
    <cellStyle name="W?hrung [0]_35ERI8T2gbIEMixb4v26icuOo" xfId="1053"/>
    <cellStyle name="W?hrung_35ERI8T2gbIEMixb4v26icuOo" xfId="1054"/>
    <cellStyle name="Währung [0]_9. Fixed assets-Additions list" xfId="1055"/>
    <cellStyle name="Währung_9. Fixed assets-Additions list" xfId="1056"/>
    <cellStyle name="Walutowy [0]_Invoices2001Slovakia" xfId="1057"/>
    <cellStyle name="Walutowy_Invoices2001Slovakia" xfId="1058"/>
    <cellStyle name="Warning Text" xfId="1059"/>
    <cellStyle name="wrap" xfId="1060"/>
    <cellStyle name="Wไhrung [0]_35ERI8T2gbIEMixb4v26icuOo" xfId="1061"/>
    <cellStyle name="Wไhrung_35ERI8T2gbIEMixb4v26icuOo" xfId="1062"/>
    <cellStyle name="xuan" xfId="1063"/>
    <cellStyle name="y" xfId="1064"/>
    <cellStyle name="Ý kh¸c_B¶ng 1 (2)" xfId="1065"/>
    <cellStyle name="Zeilenebene_1_主营业务利润明细表" xfId="1066"/>
    <cellStyle name="センター" xfId="1067"/>
    <cellStyle name=" [0.00]_ Att. 1- Cover" xfId="1068"/>
    <cellStyle name="_ Att. 1- Cover" xfId="1069"/>
    <cellStyle name="?_ Att. 1- Cover" xfId="1070"/>
    <cellStyle name="똿뗦먛귟 [0.00]_PRODUCT DETAIL Q1" xfId="1071"/>
    <cellStyle name="똿뗦먛귟_PRODUCT DETAIL Q1" xfId="1072"/>
    <cellStyle name="믅됞 [0.00]_PRODUCT DETAIL Q1" xfId="1073"/>
    <cellStyle name="믅됞_PRODUCT DETAIL Q1" xfId="1074"/>
    <cellStyle name="백분율_††††† " xfId="1075"/>
    <cellStyle name="뷭?_BOOKSHIP" xfId="1076"/>
    <cellStyle name="안건회계법인" xfId="1077"/>
    <cellStyle name="콤마 [ - 유형1" xfId="1078"/>
    <cellStyle name="콤마 [ - 유형2" xfId="1079"/>
    <cellStyle name="콤마 [ - 유형3" xfId="1080"/>
    <cellStyle name="콤마 [ - 유형4" xfId="1081"/>
    <cellStyle name="콤마 [ - 유형5" xfId="1082"/>
    <cellStyle name="콤마 [ - 유형6" xfId="1083"/>
    <cellStyle name="콤마 [ - 유형7" xfId="1084"/>
    <cellStyle name="콤마 [ - 유형8" xfId="1085"/>
    <cellStyle name="콤마 [0]_ 비목별 월별기술 " xfId="1086"/>
    <cellStyle name="콤마_ 비목별 월별기술 " xfId="1087"/>
    <cellStyle name="통화 [0]_††††† " xfId="1088"/>
    <cellStyle name="통화_††††† " xfId="1089"/>
    <cellStyle name="표준_ 97년 경영분석(안)" xfId="1090"/>
    <cellStyle name="표줠_Sheet1_1_총괄표 (수출입) (2)" xfId="1091"/>
    <cellStyle name="一般_00Q3902REV.1" xfId="1092"/>
    <cellStyle name="千位[0]_pldt" xfId="1093"/>
    <cellStyle name="千位_pldt" xfId="1094"/>
    <cellStyle name="千位分隔_PLDT" xfId="1095"/>
    <cellStyle name="千分位[0]_00Q3902REV.1" xfId="1096"/>
    <cellStyle name="千分位_00Q3902REV.1" xfId="1097"/>
    <cellStyle name="后继超级链接_销售公司-2002年报表体系（12.21）" xfId="1098"/>
    <cellStyle name="已瀏覽過的超連結" xfId="1099"/>
    <cellStyle name="常?_Sales Forecast - TCLVN" xfId="1100"/>
    <cellStyle name="常规_4403-200312" xfId="1101"/>
    <cellStyle name="桁区切り [0.00]_††††† " xfId="1102"/>
    <cellStyle name="桁区切り_††††† " xfId="1103"/>
    <cellStyle name="標準_#265_Rebates and Pricing" xfId="1104"/>
    <cellStyle name="貨幣 [0]_00Q3902REV.1" xfId="1105"/>
    <cellStyle name="貨幣[0]_BRE" xfId="1106"/>
    <cellStyle name="貨幣_00Q3902REV.1" xfId="1107"/>
    <cellStyle name="超级链接_销售公司-2002年报表体系（12.21）" xfId="1108"/>
    <cellStyle name="超連結" xfId="1109"/>
    <cellStyle name="超連結_x000F_" xfId="1110"/>
    <cellStyle name="超連結&#13;" xfId="1111"/>
    <cellStyle name="超連結??汸" xfId="1112"/>
    <cellStyle name="超連結?w?" xfId="1113"/>
    <cellStyle name="超連結?潒?" xfId="1114"/>
    <cellStyle name="超連結♇⹡汸" xfId="1115"/>
    <cellStyle name="超連結⁷潒慭" xfId="1116"/>
    <cellStyle name="超連結敎w慭" xfId="1117"/>
    <cellStyle name="通貨 [0.00]_††††† " xfId="1118"/>
    <cellStyle name="通貨_††††† " xfId="1119"/>
    <cellStyle name="隨後的超連結" xfId="1120"/>
    <cellStyle name="隨後的超連結n_x0003_" xfId="1121"/>
    <cellStyle name="隨後的超連結n汸s?呃L" xfId="1122"/>
    <cellStyle name="隨後的超連結n汸s䱘呃L" xfId="1123"/>
    <cellStyle name="隨後的超連結s?呃L?R" xfId="1124"/>
    <cellStyle name="隨後的超連結s䱘呃L䄀R" xfId="1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2"/>
  <sheetViews>
    <sheetView tabSelected="1" view="pageBreakPreview" zoomScaleSheetLayoutView="100" zoomScalePageLayoutView="0" workbookViewId="0" topLeftCell="A1">
      <selection activeCell="B4" sqref="B4"/>
    </sheetView>
  </sheetViews>
  <sheetFormatPr defaultColWidth="9.00390625" defaultRowHeight="15.75"/>
  <cols>
    <col min="1" max="1" width="4.50390625" style="0" customWidth="1"/>
    <col min="2" max="2" width="14.00390625" style="0" customWidth="1"/>
    <col min="3" max="3" width="20.75390625" style="0" customWidth="1"/>
    <col min="4" max="4" width="19.75390625" style="49" customWidth="1"/>
    <col min="5" max="5" width="66.75390625" style="0" customWidth="1"/>
  </cols>
  <sheetData>
    <row r="1" spans="1:6" ht="48.75" customHeight="1">
      <c r="A1" s="116" t="s">
        <v>230</v>
      </c>
      <c r="B1" s="116"/>
      <c r="C1" s="116"/>
      <c r="D1" s="116"/>
      <c r="E1" s="116"/>
      <c r="F1" s="116"/>
    </row>
    <row r="2" spans="1:6" ht="21.75" customHeight="1">
      <c r="A2" s="117" t="s">
        <v>0</v>
      </c>
      <c r="B2" s="117"/>
      <c r="C2" s="117"/>
      <c r="D2" s="117"/>
      <c r="E2" s="117"/>
      <c r="F2" s="117"/>
    </row>
    <row r="3" spans="1:5" ht="12" customHeight="1">
      <c r="A3" s="43"/>
      <c r="B3" s="43"/>
      <c r="C3" s="43"/>
      <c r="D3" s="43"/>
      <c r="E3" s="43"/>
    </row>
    <row r="4" spans="1:7" ht="28.5" customHeight="1">
      <c r="A4" s="44" t="s">
        <v>3</v>
      </c>
      <c r="B4" s="45" t="s">
        <v>109</v>
      </c>
      <c r="C4" s="44" t="s">
        <v>110</v>
      </c>
      <c r="D4" s="44" t="s">
        <v>111</v>
      </c>
      <c r="E4" s="44" t="s">
        <v>112</v>
      </c>
      <c r="F4" s="44" t="s">
        <v>4</v>
      </c>
      <c r="G4" s="46"/>
    </row>
    <row r="5" spans="1:7" ht="18.75">
      <c r="A5" s="44" t="s">
        <v>113</v>
      </c>
      <c r="B5" s="118" t="s">
        <v>114</v>
      </c>
      <c r="C5" s="119"/>
      <c r="D5" s="119"/>
      <c r="E5" s="120"/>
      <c r="F5" s="44"/>
      <c r="G5" s="46"/>
    </row>
    <row r="6" spans="1:7" ht="40.5" customHeight="1">
      <c r="A6" s="47">
        <v>1</v>
      </c>
      <c r="B6" s="47" t="s">
        <v>115</v>
      </c>
      <c r="C6" s="47" t="s">
        <v>116</v>
      </c>
      <c r="D6" s="47" t="s">
        <v>117</v>
      </c>
      <c r="E6" s="48" t="s">
        <v>118</v>
      </c>
      <c r="F6" s="47"/>
      <c r="G6" s="46"/>
    </row>
    <row r="7" spans="1:7" ht="42" customHeight="1">
      <c r="A7" s="47">
        <v>2</v>
      </c>
      <c r="B7" s="47" t="s">
        <v>115</v>
      </c>
      <c r="C7" s="47" t="s">
        <v>116</v>
      </c>
      <c r="D7" s="47" t="s">
        <v>119</v>
      </c>
      <c r="E7" s="48" t="s">
        <v>120</v>
      </c>
      <c r="F7" s="47"/>
      <c r="G7" s="46"/>
    </row>
    <row r="8" spans="1:7" ht="78" customHeight="1">
      <c r="A8" s="47">
        <v>3</v>
      </c>
      <c r="B8" s="47" t="s">
        <v>45</v>
      </c>
      <c r="C8" s="47" t="s">
        <v>116</v>
      </c>
      <c r="D8" s="47" t="s">
        <v>121</v>
      </c>
      <c r="E8" s="48" t="s">
        <v>122</v>
      </c>
      <c r="F8" s="47"/>
      <c r="G8" s="46"/>
    </row>
    <row r="9" spans="1:7" ht="56.25" customHeight="1">
      <c r="A9" s="47">
        <v>4</v>
      </c>
      <c r="B9" s="47" t="s">
        <v>123</v>
      </c>
      <c r="C9" s="47" t="s">
        <v>116</v>
      </c>
      <c r="D9" s="47" t="s">
        <v>124</v>
      </c>
      <c r="E9" s="48" t="s">
        <v>125</v>
      </c>
      <c r="F9" s="47"/>
      <c r="G9" s="46"/>
    </row>
    <row r="10" spans="1:7" ht="45.75" customHeight="1">
      <c r="A10" s="47">
        <v>5</v>
      </c>
      <c r="B10" s="47" t="s">
        <v>123</v>
      </c>
      <c r="C10" s="47" t="s">
        <v>116</v>
      </c>
      <c r="D10" s="47" t="s">
        <v>126</v>
      </c>
      <c r="E10" s="48" t="s">
        <v>127</v>
      </c>
      <c r="F10" s="47"/>
      <c r="G10" s="46"/>
    </row>
    <row r="11" spans="1:7" ht="45" customHeight="1">
      <c r="A11" s="47">
        <v>6</v>
      </c>
      <c r="B11" s="47" t="s">
        <v>45</v>
      </c>
      <c r="C11" s="47" t="s">
        <v>116</v>
      </c>
      <c r="D11" s="47" t="s">
        <v>128</v>
      </c>
      <c r="E11" s="48" t="s">
        <v>129</v>
      </c>
      <c r="F11" s="47"/>
      <c r="G11" s="46"/>
    </row>
    <row r="12" spans="1:7" ht="43.5" customHeight="1">
      <c r="A12" s="47">
        <v>7</v>
      </c>
      <c r="B12" s="47" t="s">
        <v>123</v>
      </c>
      <c r="C12" s="47" t="s">
        <v>116</v>
      </c>
      <c r="D12" s="47" t="s">
        <v>130</v>
      </c>
      <c r="E12" s="48" t="s">
        <v>131</v>
      </c>
      <c r="F12" s="47"/>
      <c r="G12" s="46"/>
    </row>
    <row r="13" spans="1:7" ht="40.5" customHeight="1">
      <c r="A13" s="47">
        <v>8</v>
      </c>
      <c r="B13" s="47" t="s">
        <v>115</v>
      </c>
      <c r="C13" s="47" t="s">
        <v>116</v>
      </c>
      <c r="D13" s="47" t="s">
        <v>132</v>
      </c>
      <c r="E13" s="48" t="s">
        <v>133</v>
      </c>
      <c r="F13" s="47"/>
      <c r="G13" s="46"/>
    </row>
    <row r="14" spans="1:7" ht="45" customHeight="1">
      <c r="A14" s="47">
        <v>9</v>
      </c>
      <c r="B14" s="47" t="s">
        <v>123</v>
      </c>
      <c r="C14" s="47" t="s">
        <v>116</v>
      </c>
      <c r="D14" s="47" t="s">
        <v>134</v>
      </c>
      <c r="E14" s="48" t="s">
        <v>135</v>
      </c>
      <c r="F14" s="47"/>
      <c r="G14" s="46"/>
    </row>
    <row r="15" spans="1:7" ht="42" customHeight="1">
      <c r="A15" s="47">
        <v>10</v>
      </c>
      <c r="B15" s="47" t="s">
        <v>123</v>
      </c>
      <c r="C15" s="47" t="s">
        <v>116</v>
      </c>
      <c r="D15" s="47" t="s">
        <v>136</v>
      </c>
      <c r="E15" s="48" t="s">
        <v>137</v>
      </c>
      <c r="F15" s="47"/>
      <c r="G15" s="46"/>
    </row>
    <row r="16" spans="1:7" ht="75.75" customHeight="1">
      <c r="A16" s="47">
        <v>11</v>
      </c>
      <c r="B16" s="47" t="s">
        <v>138</v>
      </c>
      <c r="C16" s="47" t="s">
        <v>116</v>
      </c>
      <c r="D16" s="47" t="s">
        <v>139</v>
      </c>
      <c r="E16" s="48" t="s">
        <v>140</v>
      </c>
      <c r="F16" s="47"/>
      <c r="G16" s="46"/>
    </row>
    <row r="17" spans="1:7" ht="44.25" customHeight="1">
      <c r="A17" s="47">
        <v>12</v>
      </c>
      <c r="B17" s="47" t="s">
        <v>123</v>
      </c>
      <c r="C17" s="47" t="s">
        <v>116</v>
      </c>
      <c r="D17" s="47" t="s">
        <v>141</v>
      </c>
      <c r="E17" s="48" t="s">
        <v>142</v>
      </c>
      <c r="F17" s="47"/>
      <c r="G17" s="46"/>
    </row>
    <row r="18" spans="1:7" ht="60" customHeight="1">
      <c r="A18" s="47">
        <v>13</v>
      </c>
      <c r="B18" s="47" t="s">
        <v>45</v>
      </c>
      <c r="C18" s="47" t="s">
        <v>116</v>
      </c>
      <c r="D18" s="47" t="s">
        <v>143</v>
      </c>
      <c r="E18" s="48" t="s">
        <v>144</v>
      </c>
      <c r="F18" s="47"/>
      <c r="G18" s="46"/>
    </row>
    <row r="19" spans="1:7" ht="39.75" customHeight="1">
      <c r="A19" s="47">
        <v>14</v>
      </c>
      <c r="B19" s="47" t="s">
        <v>123</v>
      </c>
      <c r="C19" s="47" t="s">
        <v>116</v>
      </c>
      <c r="D19" s="47" t="s">
        <v>145</v>
      </c>
      <c r="E19" s="48" t="s">
        <v>146</v>
      </c>
      <c r="F19" s="47"/>
      <c r="G19" s="46"/>
    </row>
    <row r="20" spans="1:7" ht="34.5" customHeight="1">
      <c r="A20" s="47">
        <v>15</v>
      </c>
      <c r="B20" s="47" t="s">
        <v>123</v>
      </c>
      <c r="C20" s="47" t="s">
        <v>116</v>
      </c>
      <c r="D20" s="47" t="s">
        <v>147</v>
      </c>
      <c r="E20" s="48" t="s">
        <v>148</v>
      </c>
      <c r="F20" s="47"/>
      <c r="G20" s="46"/>
    </row>
    <row r="21" spans="1:7" ht="34.5" customHeight="1">
      <c r="A21" s="47">
        <v>16</v>
      </c>
      <c r="B21" s="47" t="s">
        <v>123</v>
      </c>
      <c r="C21" s="47" t="s">
        <v>116</v>
      </c>
      <c r="D21" s="47" t="s">
        <v>149</v>
      </c>
      <c r="E21" s="48" t="s">
        <v>150</v>
      </c>
      <c r="F21" s="47"/>
      <c r="G21" s="46"/>
    </row>
    <row r="22" spans="1:7" ht="40.5" customHeight="1">
      <c r="A22" s="47">
        <v>17</v>
      </c>
      <c r="B22" s="47" t="s">
        <v>45</v>
      </c>
      <c r="C22" s="47" t="s">
        <v>116</v>
      </c>
      <c r="D22" s="47" t="s">
        <v>151</v>
      </c>
      <c r="E22" s="48" t="s">
        <v>152</v>
      </c>
      <c r="F22" s="47"/>
      <c r="G22" s="46"/>
    </row>
    <row r="23" spans="1:7" ht="39" customHeight="1">
      <c r="A23" s="47">
        <v>18</v>
      </c>
      <c r="B23" s="47" t="s">
        <v>123</v>
      </c>
      <c r="C23" s="47" t="s">
        <v>116</v>
      </c>
      <c r="D23" s="47" t="s">
        <v>153</v>
      </c>
      <c r="E23" s="48" t="s">
        <v>154</v>
      </c>
      <c r="F23" s="47"/>
      <c r="G23" s="46"/>
    </row>
    <row r="24" spans="1:7" ht="41.25" customHeight="1">
      <c r="A24" s="47">
        <v>19</v>
      </c>
      <c r="B24" s="47" t="s">
        <v>123</v>
      </c>
      <c r="C24" s="47" t="s">
        <v>116</v>
      </c>
      <c r="D24" s="47" t="s">
        <v>155</v>
      </c>
      <c r="E24" s="48" t="s">
        <v>156</v>
      </c>
      <c r="F24" s="47"/>
      <c r="G24" s="46"/>
    </row>
    <row r="25" spans="1:7" ht="41.25" customHeight="1">
      <c r="A25" s="47">
        <v>20</v>
      </c>
      <c r="B25" s="47" t="s">
        <v>123</v>
      </c>
      <c r="C25" s="47" t="s">
        <v>116</v>
      </c>
      <c r="D25" s="47" t="s">
        <v>157</v>
      </c>
      <c r="E25" s="48" t="s">
        <v>158</v>
      </c>
      <c r="F25" s="47"/>
      <c r="G25" s="46"/>
    </row>
    <row r="26" spans="1:7" ht="42.75" customHeight="1">
      <c r="A26" s="47">
        <v>21</v>
      </c>
      <c r="B26" s="47" t="s">
        <v>123</v>
      </c>
      <c r="C26" s="47" t="s">
        <v>116</v>
      </c>
      <c r="D26" s="47" t="s">
        <v>159</v>
      </c>
      <c r="E26" s="48" t="s">
        <v>160</v>
      </c>
      <c r="F26" s="47"/>
      <c r="G26" s="46"/>
    </row>
    <row r="27" spans="1:7" ht="42.75" customHeight="1">
      <c r="A27" s="47">
        <v>22</v>
      </c>
      <c r="B27" s="47" t="s">
        <v>123</v>
      </c>
      <c r="C27" s="47" t="s">
        <v>116</v>
      </c>
      <c r="D27" s="47" t="s">
        <v>161</v>
      </c>
      <c r="E27" s="48" t="s">
        <v>162</v>
      </c>
      <c r="F27" s="47"/>
      <c r="G27" s="46"/>
    </row>
    <row r="28" spans="1:7" ht="42.75" customHeight="1">
      <c r="A28" s="47">
        <v>23</v>
      </c>
      <c r="B28" s="47" t="s">
        <v>123</v>
      </c>
      <c r="C28" s="47" t="s">
        <v>116</v>
      </c>
      <c r="D28" s="47" t="s">
        <v>163</v>
      </c>
      <c r="E28" s="48" t="s">
        <v>164</v>
      </c>
      <c r="F28" s="47"/>
      <c r="G28" s="46"/>
    </row>
    <row r="29" spans="1:7" ht="42.75" customHeight="1">
      <c r="A29" s="47">
        <v>24</v>
      </c>
      <c r="B29" s="47" t="s">
        <v>45</v>
      </c>
      <c r="C29" s="47" t="s">
        <v>116</v>
      </c>
      <c r="D29" s="47" t="s">
        <v>165</v>
      </c>
      <c r="E29" s="48" t="s">
        <v>166</v>
      </c>
      <c r="F29" s="47"/>
      <c r="G29" s="46"/>
    </row>
    <row r="30" spans="1:7" ht="42.75" customHeight="1">
      <c r="A30" s="47">
        <v>25</v>
      </c>
      <c r="B30" s="47" t="s">
        <v>123</v>
      </c>
      <c r="C30" s="47" t="s">
        <v>116</v>
      </c>
      <c r="D30" s="47" t="s">
        <v>167</v>
      </c>
      <c r="E30" s="48" t="s">
        <v>168</v>
      </c>
      <c r="F30" s="47"/>
      <c r="G30" s="46"/>
    </row>
    <row r="31" spans="1:7" ht="58.5" customHeight="1">
      <c r="A31" s="47">
        <v>26</v>
      </c>
      <c r="B31" s="47" t="s">
        <v>45</v>
      </c>
      <c r="C31" s="47" t="s">
        <v>116</v>
      </c>
      <c r="D31" s="47" t="s">
        <v>169</v>
      </c>
      <c r="E31" s="48" t="s">
        <v>170</v>
      </c>
      <c r="F31" s="47"/>
      <c r="G31" s="46"/>
    </row>
    <row r="32" spans="1:7" ht="22.5" customHeight="1">
      <c r="A32" s="44" t="s">
        <v>171</v>
      </c>
      <c r="B32" s="118" t="s">
        <v>172</v>
      </c>
      <c r="C32" s="119"/>
      <c r="D32" s="119"/>
      <c r="E32" s="120"/>
      <c r="F32" s="47"/>
      <c r="G32" s="46"/>
    </row>
    <row r="33" spans="1:7" ht="36.75" customHeight="1">
      <c r="A33" s="47">
        <v>1</v>
      </c>
      <c r="B33" s="47" t="s">
        <v>45</v>
      </c>
      <c r="C33" s="47" t="s">
        <v>173</v>
      </c>
      <c r="D33" s="47" t="s">
        <v>174</v>
      </c>
      <c r="E33" s="48" t="s">
        <v>175</v>
      </c>
      <c r="F33" s="47"/>
      <c r="G33" s="46"/>
    </row>
    <row r="34" spans="1:7" ht="38.25" customHeight="1">
      <c r="A34" s="47">
        <v>2</v>
      </c>
      <c r="B34" s="47" t="s">
        <v>45</v>
      </c>
      <c r="C34" s="47" t="s">
        <v>176</v>
      </c>
      <c r="D34" s="47" t="s">
        <v>177</v>
      </c>
      <c r="E34" s="48" t="s">
        <v>178</v>
      </c>
      <c r="F34" s="47"/>
      <c r="G34" s="46"/>
    </row>
    <row r="35" spans="1:7" ht="38.25" customHeight="1">
      <c r="A35" s="47">
        <v>3</v>
      </c>
      <c r="B35" s="47" t="s">
        <v>45</v>
      </c>
      <c r="C35" s="47" t="s">
        <v>179</v>
      </c>
      <c r="D35" s="47" t="s">
        <v>180</v>
      </c>
      <c r="E35" s="48" t="s">
        <v>181</v>
      </c>
      <c r="F35" s="47"/>
      <c r="G35" s="46"/>
    </row>
    <row r="36" spans="1:7" ht="38.25" customHeight="1">
      <c r="A36" s="47">
        <v>4</v>
      </c>
      <c r="B36" s="47" t="s">
        <v>45</v>
      </c>
      <c r="C36" s="47" t="s">
        <v>179</v>
      </c>
      <c r="D36" s="47" t="s">
        <v>182</v>
      </c>
      <c r="E36" s="48" t="s">
        <v>183</v>
      </c>
      <c r="F36" s="47"/>
      <c r="G36" s="46"/>
    </row>
    <row r="37" spans="1:7" ht="56.25">
      <c r="A37" s="47">
        <v>5</v>
      </c>
      <c r="B37" s="47" t="s">
        <v>115</v>
      </c>
      <c r="C37" s="47" t="s">
        <v>184</v>
      </c>
      <c r="D37" s="47" t="s">
        <v>185</v>
      </c>
      <c r="E37" s="48" t="s">
        <v>186</v>
      </c>
      <c r="F37" s="47"/>
      <c r="G37" s="46"/>
    </row>
    <row r="38" spans="1:7" ht="43.5" customHeight="1">
      <c r="A38" s="47">
        <v>6</v>
      </c>
      <c r="B38" s="47" t="s">
        <v>45</v>
      </c>
      <c r="C38" s="47" t="s">
        <v>187</v>
      </c>
      <c r="D38" s="47" t="s">
        <v>188</v>
      </c>
      <c r="E38" s="48" t="s">
        <v>189</v>
      </c>
      <c r="F38" s="47"/>
      <c r="G38" s="46"/>
    </row>
    <row r="39" spans="1:7" ht="42" customHeight="1">
      <c r="A39" s="47">
        <v>7</v>
      </c>
      <c r="B39" s="47" t="s">
        <v>45</v>
      </c>
      <c r="C39" s="47" t="s">
        <v>190</v>
      </c>
      <c r="D39" s="47" t="s">
        <v>191</v>
      </c>
      <c r="E39" s="48" t="s">
        <v>175</v>
      </c>
      <c r="F39" s="47"/>
      <c r="G39" s="46"/>
    </row>
    <row r="40" spans="1:7" ht="48" customHeight="1">
      <c r="A40" s="47">
        <v>8</v>
      </c>
      <c r="B40" s="47" t="s">
        <v>45</v>
      </c>
      <c r="C40" s="47" t="s">
        <v>192</v>
      </c>
      <c r="D40" s="47" t="s">
        <v>193</v>
      </c>
      <c r="E40" s="48" t="s">
        <v>194</v>
      </c>
      <c r="F40" s="47"/>
      <c r="G40" s="46"/>
    </row>
    <row r="41" spans="1:7" ht="48" customHeight="1">
      <c r="A41" s="47">
        <v>9</v>
      </c>
      <c r="B41" s="47" t="s">
        <v>45</v>
      </c>
      <c r="C41" s="47" t="s">
        <v>195</v>
      </c>
      <c r="D41" s="47" t="s">
        <v>196</v>
      </c>
      <c r="E41" s="48" t="s">
        <v>197</v>
      </c>
      <c r="F41" s="47"/>
      <c r="G41" s="46"/>
    </row>
    <row r="42" spans="1:7" ht="59.25" customHeight="1">
      <c r="A42" s="47">
        <v>10</v>
      </c>
      <c r="B42" s="47" t="s">
        <v>45</v>
      </c>
      <c r="C42" s="47" t="s">
        <v>198</v>
      </c>
      <c r="D42" s="47" t="s">
        <v>199</v>
      </c>
      <c r="E42" s="48" t="s">
        <v>200</v>
      </c>
      <c r="F42" s="47"/>
      <c r="G42" s="46"/>
    </row>
    <row r="50" ht="39.75" customHeight="1"/>
    <row r="51" ht="39.75" customHeight="1"/>
    <row r="52" ht="39.75" customHeight="1"/>
    <row r="53" ht="39.75" customHeight="1"/>
    <row r="54" ht="39.75" customHeight="1"/>
  </sheetData>
  <sheetProtection/>
  <mergeCells count="4">
    <mergeCell ref="A1:F1"/>
    <mergeCell ref="A2:F2"/>
    <mergeCell ref="B5:E5"/>
    <mergeCell ref="B32:E32"/>
  </mergeCells>
  <printOptions horizontalCentered="1"/>
  <pageMargins left="0.1968503937007874" right="0.1968503937007874" top="0.3937007874015748" bottom="0.3937007874015748" header="0.1968503937007874" footer="0.1968503937007874"/>
  <pageSetup horizontalDpi="600" verticalDpi="600" orientation="landscape" paperSize="9"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V18"/>
  <sheetViews>
    <sheetView view="pageBreakPreview" zoomScaleSheetLayoutView="100" zoomScalePageLayoutView="0" workbookViewId="0" topLeftCell="A1">
      <selection activeCell="B4" sqref="B4:C8"/>
    </sheetView>
  </sheetViews>
  <sheetFormatPr defaultColWidth="9.00390625" defaultRowHeight="15.75"/>
  <cols>
    <col min="1" max="1" width="3.25390625" style="4" customWidth="1"/>
    <col min="2" max="2" width="11.375" style="4" customWidth="1"/>
    <col min="3" max="3" width="1.12109375" style="4" hidden="1" customWidth="1"/>
    <col min="4" max="4" width="5.875" style="4" customWidth="1"/>
    <col min="5" max="5" width="6.375" style="4" customWidth="1"/>
    <col min="6" max="6" width="7.625" style="4" customWidth="1"/>
    <col min="7" max="7" width="6.25390625" style="4" customWidth="1"/>
    <col min="8" max="8" width="5.25390625" style="4" customWidth="1"/>
    <col min="9" max="9" width="5.875" style="4" customWidth="1"/>
    <col min="10" max="10" width="5.25390625" style="4" customWidth="1"/>
    <col min="11" max="11" width="5.875" style="4" customWidth="1"/>
    <col min="12" max="12" width="5.75390625" style="4" customWidth="1"/>
    <col min="13" max="13" width="7.625" style="4" customWidth="1"/>
    <col min="14" max="14" width="8.875" style="4" customWidth="1"/>
    <col min="15" max="15" width="6.25390625" style="4" customWidth="1"/>
    <col min="16" max="16" width="8.875" style="4" customWidth="1"/>
    <col min="17" max="17" width="5.75390625" style="4" customWidth="1"/>
    <col min="18" max="18" width="6.125" style="4" customWidth="1"/>
    <col min="19" max="19" width="6.50390625" style="4" customWidth="1"/>
    <col min="20" max="20" width="7.00390625" style="4" customWidth="1"/>
    <col min="21" max="21" width="7.625" style="4" customWidth="1"/>
    <col min="22" max="16384" width="9.00390625" style="4" customWidth="1"/>
  </cols>
  <sheetData>
    <row r="1" spans="1:21" ht="42" customHeight="1">
      <c r="A1" s="121" t="s">
        <v>229</v>
      </c>
      <c r="B1" s="121"/>
      <c r="C1" s="121"/>
      <c r="D1" s="121"/>
      <c r="E1" s="121"/>
      <c r="F1" s="121"/>
      <c r="G1" s="121"/>
      <c r="H1" s="121"/>
      <c r="I1" s="121"/>
      <c r="J1" s="121"/>
      <c r="K1" s="121"/>
      <c r="L1" s="121"/>
      <c r="M1" s="121"/>
      <c r="N1" s="121"/>
      <c r="O1" s="121"/>
      <c r="P1" s="121"/>
      <c r="Q1" s="121"/>
      <c r="R1" s="121"/>
      <c r="S1" s="121"/>
      <c r="T1" s="121"/>
      <c r="U1" s="121"/>
    </row>
    <row r="2" spans="1:21" ht="21" customHeight="1">
      <c r="A2" s="122" t="s">
        <v>0</v>
      </c>
      <c r="B2" s="122"/>
      <c r="C2" s="122"/>
      <c r="D2" s="122"/>
      <c r="E2" s="122"/>
      <c r="F2" s="122"/>
      <c r="G2" s="122"/>
      <c r="H2" s="122"/>
      <c r="I2" s="122"/>
      <c r="J2" s="122"/>
      <c r="K2" s="122"/>
      <c r="L2" s="122"/>
      <c r="M2" s="122"/>
      <c r="N2" s="122"/>
      <c r="O2" s="122"/>
      <c r="P2" s="122"/>
      <c r="Q2" s="122"/>
      <c r="R2" s="122"/>
      <c r="S2" s="122"/>
      <c r="T2" s="122"/>
      <c r="U2" s="122"/>
    </row>
    <row r="3" spans="1:20" ht="21" customHeight="1">
      <c r="A3" s="123"/>
      <c r="B3" s="123"/>
      <c r="C3" s="124"/>
      <c r="D3" s="124"/>
      <c r="E3" s="124"/>
      <c r="F3" s="124"/>
      <c r="G3" s="124"/>
      <c r="H3" s="124"/>
      <c r="I3" s="124"/>
      <c r="J3" s="124"/>
      <c r="K3" s="124"/>
      <c r="L3" s="124"/>
      <c r="M3" s="124"/>
      <c r="N3" s="124"/>
      <c r="O3" s="124"/>
      <c r="P3" s="124"/>
      <c r="Q3" s="124"/>
      <c r="R3" s="124"/>
      <c r="S3" s="124"/>
      <c r="T3" s="124"/>
    </row>
    <row r="4" spans="1:21" ht="25.5" customHeight="1">
      <c r="A4" s="125" t="s">
        <v>3</v>
      </c>
      <c r="B4" s="125" t="s">
        <v>201</v>
      </c>
      <c r="C4" s="125"/>
      <c r="D4" s="125" t="s">
        <v>202</v>
      </c>
      <c r="E4" s="125"/>
      <c r="F4" s="126" t="s">
        <v>203</v>
      </c>
      <c r="G4" s="127"/>
      <c r="H4" s="127"/>
      <c r="I4" s="127"/>
      <c r="J4" s="127"/>
      <c r="K4" s="127"/>
      <c r="L4" s="127"/>
      <c r="M4" s="127"/>
      <c r="N4" s="127"/>
      <c r="O4" s="127"/>
      <c r="P4" s="127"/>
      <c r="Q4" s="127"/>
      <c r="R4" s="127"/>
      <c r="S4" s="127"/>
      <c r="T4" s="127"/>
      <c r="U4" s="128"/>
    </row>
    <row r="5" spans="1:21" ht="40.5" customHeight="1">
      <c r="A5" s="125"/>
      <c r="B5" s="125"/>
      <c r="C5" s="125"/>
      <c r="D5" s="125" t="s">
        <v>204</v>
      </c>
      <c r="E5" s="125" t="s">
        <v>205</v>
      </c>
      <c r="F5" s="125" t="s">
        <v>206</v>
      </c>
      <c r="G5" s="125"/>
      <c r="H5" s="125"/>
      <c r="I5" s="125"/>
      <c r="J5" s="125"/>
      <c r="K5" s="125"/>
      <c r="L5" s="125"/>
      <c r="M5" s="125"/>
      <c r="N5" s="125" t="s">
        <v>207</v>
      </c>
      <c r="O5" s="125"/>
      <c r="P5" s="125"/>
      <c r="Q5" s="125" t="s">
        <v>208</v>
      </c>
      <c r="R5" s="125"/>
      <c r="S5" s="125" t="s">
        <v>209</v>
      </c>
      <c r="T5" s="125"/>
      <c r="U5" s="125"/>
    </row>
    <row r="6" spans="1:22" ht="36" customHeight="1">
      <c r="A6" s="125"/>
      <c r="B6" s="125"/>
      <c r="C6" s="125"/>
      <c r="D6" s="125"/>
      <c r="E6" s="125"/>
      <c r="F6" s="125" t="s">
        <v>210</v>
      </c>
      <c r="G6" s="125" t="s">
        <v>211</v>
      </c>
      <c r="H6" s="125" t="s">
        <v>212</v>
      </c>
      <c r="I6" s="125"/>
      <c r="J6" s="125"/>
      <c r="K6" s="125"/>
      <c r="L6" s="125"/>
      <c r="M6" s="125"/>
      <c r="N6" s="125" t="s">
        <v>213</v>
      </c>
      <c r="O6" s="125"/>
      <c r="P6" s="125" t="s">
        <v>214</v>
      </c>
      <c r="Q6" s="125" t="s">
        <v>215</v>
      </c>
      <c r="R6" s="125" t="s">
        <v>211</v>
      </c>
      <c r="S6" s="125" t="s">
        <v>216</v>
      </c>
      <c r="T6" s="125" t="s">
        <v>217</v>
      </c>
      <c r="U6" s="125" t="s">
        <v>218</v>
      </c>
      <c r="V6" s="51"/>
    </row>
    <row r="7" spans="1:22" ht="23.25" customHeight="1">
      <c r="A7" s="125"/>
      <c r="B7" s="125"/>
      <c r="C7" s="125"/>
      <c r="D7" s="125"/>
      <c r="E7" s="125"/>
      <c r="F7" s="125"/>
      <c r="G7" s="125"/>
      <c r="H7" s="125" t="s">
        <v>219</v>
      </c>
      <c r="I7" s="125"/>
      <c r="J7" s="125" t="s">
        <v>220</v>
      </c>
      <c r="K7" s="125"/>
      <c r="L7" s="125" t="s">
        <v>221</v>
      </c>
      <c r="M7" s="125"/>
      <c r="N7" s="125" t="s">
        <v>222</v>
      </c>
      <c r="O7" s="125" t="s">
        <v>223</v>
      </c>
      <c r="P7" s="125"/>
      <c r="Q7" s="125"/>
      <c r="R7" s="125"/>
      <c r="S7" s="125"/>
      <c r="T7" s="125"/>
      <c r="U7" s="125"/>
      <c r="V7" s="51"/>
    </row>
    <row r="8" spans="1:22" ht="65.25" customHeight="1">
      <c r="A8" s="125"/>
      <c r="B8" s="125"/>
      <c r="C8" s="125"/>
      <c r="D8" s="125"/>
      <c r="E8" s="125"/>
      <c r="F8" s="125"/>
      <c r="G8" s="125"/>
      <c r="H8" s="50" t="s">
        <v>224</v>
      </c>
      <c r="I8" s="50" t="s">
        <v>211</v>
      </c>
      <c r="J8" s="50" t="s">
        <v>225</v>
      </c>
      <c r="K8" s="50" t="s">
        <v>211</v>
      </c>
      <c r="L8" s="50" t="s">
        <v>226</v>
      </c>
      <c r="M8" s="50" t="s">
        <v>211</v>
      </c>
      <c r="N8" s="125"/>
      <c r="O8" s="125"/>
      <c r="P8" s="125"/>
      <c r="Q8" s="125"/>
      <c r="R8" s="125"/>
      <c r="S8" s="125"/>
      <c r="T8" s="125"/>
      <c r="U8" s="125"/>
      <c r="V8" s="51"/>
    </row>
    <row r="9" spans="1:22" ht="21" customHeight="1">
      <c r="A9" s="52">
        <v>1</v>
      </c>
      <c r="B9" s="131" t="s">
        <v>14</v>
      </c>
      <c r="C9" s="131"/>
      <c r="D9" s="52">
        <v>51</v>
      </c>
      <c r="E9" s="52">
        <v>223</v>
      </c>
      <c r="F9" s="52">
        <v>674</v>
      </c>
      <c r="G9" s="52">
        <v>48274</v>
      </c>
      <c r="H9" s="52">
        <v>6</v>
      </c>
      <c r="I9" s="52">
        <v>570</v>
      </c>
      <c r="J9" s="52">
        <v>138</v>
      </c>
      <c r="K9" s="52">
        <v>6986</v>
      </c>
      <c r="L9" s="52">
        <v>530</v>
      </c>
      <c r="M9" s="52">
        <v>40718</v>
      </c>
      <c r="N9" s="52">
        <v>33</v>
      </c>
      <c r="O9" s="52">
        <v>156</v>
      </c>
      <c r="P9" s="52">
        <v>232</v>
      </c>
      <c r="Q9" s="52">
        <v>76</v>
      </c>
      <c r="R9" s="52">
        <v>33012</v>
      </c>
      <c r="S9" s="52">
        <v>15</v>
      </c>
      <c r="T9" s="52">
        <v>420</v>
      </c>
      <c r="U9" s="52"/>
      <c r="V9" s="51"/>
    </row>
    <row r="10" spans="1:22" ht="21" customHeight="1">
      <c r="A10" s="53">
        <v>2</v>
      </c>
      <c r="B10" s="129" t="s">
        <v>12</v>
      </c>
      <c r="C10" s="129"/>
      <c r="D10" s="52">
        <v>27</v>
      </c>
      <c r="E10" s="52">
        <v>60</v>
      </c>
      <c r="F10" s="52">
        <v>676</v>
      </c>
      <c r="G10" s="52">
        <v>22614</v>
      </c>
      <c r="H10" s="52">
        <v>6</v>
      </c>
      <c r="I10" s="52">
        <v>594</v>
      </c>
      <c r="J10" s="52">
        <v>145</v>
      </c>
      <c r="K10" s="52">
        <v>6100</v>
      </c>
      <c r="L10" s="52">
        <v>525</v>
      </c>
      <c r="M10" s="52">
        <v>15920</v>
      </c>
      <c r="N10" s="52">
        <v>28</v>
      </c>
      <c r="O10" s="52">
        <v>60</v>
      </c>
      <c r="P10" s="52">
        <v>25</v>
      </c>
      <c r="Q10" s="52">
        <v>32</v>
      </c>
      <c r="R10" s="52">
        <v>12600</v>
      </c>
      <c r="S10" s="52">
        <v>4</v>
      </c>
      <c r="T10" s="52">
        <v>65</v>
      </c>
      <c r="U10" s="52"/>
      <c r="V10" s="51"/>
    </row>
    <row r="11" spans="1:22" ht="21" customHeight="1">
      <c r="A11" s="53">
        <v>3</v>
      </c>
      <c r="B11" s="129" t="s">
        <v>27</v>
      </c>
      <c r="C11" s="129"/>
      <c r="D11" s="53">
        <v>45</v>
      </c>
      <c r="E11" s="53">
        <v>103</v>
      </c>
      <c r="F11" s="53">
        <v>1370</v>
      </c>
      <c r="G11" s="53">
        <v>41820</v>
      </c>
      <c r="H11" s="53">
        <v>20</v>
      </c>
      <c r="I11" s="53">
        <v>1200</v>
      </c>
      <c r="J11" s="53">
        <v>96</v>
      </c>
      <c r="K11" s="53">
        <v>3000</v>
      </c>
      <c r="L11" s="53">
        <v>1254</v>
      </c>
      <c r="M11" s="53">
        <v>37620</v>
      </c>
      <c r="N11" s="53">
        <v>108</v>
      </c>
      <c r="O11" s="53">
        <v>444</v>
      </c>
      <c r="P11" s="53">
        <v>20</v>
      </c>
      <c r="Q11" s="53">
        <v>66</v>
      </c>
      <c r="R11" s="53">
        <v>29700</v>
      </c>
      <c r="S11" s="53">
        <v>91</v>
      </c>
      <c r="T11" s="53">
        <v>50</v>
      </c>
      <c r="U11" s="53">
        <v>35</v>
      </c>
      <c r="V11" s="51"/>
    </row>
    <row r="12" spans="1:22" ht="21" customHeight="1">
      <c r="A12" s="53">
        <v>4</v>
      </c>
      <c r="B12" s="129" t="s">
        <v>15</v>
      </c>
      <c r="C12" s="129"/>
      <c r="D12" s="53">
        <v>52</v>
      </c>
      <c r="E12" s="53">
        <v>34</v>
      </c>
      <c r="F12" s="53">
        <v>445</v>
      </c>
      <c r="G12" s="53">
        <v>26288</v>
      </c>
      <c r="H12" s="53">
        <v>6</v>
      </c>
      <c r="I12" s="53">
        <v>247</v>
      </c>
      <c r="J12" s="53">
        <v>61</v>
      </c>
      <c r="K12" s="53">
        <v>2529</v>
      </c>
      <c r="L12" s="53">
        <v>378</v>
      </c>
      <c r="M12" s="53">
        <v>23512</v>
      </c>
      <c r="N12" s="53">
        <v>56</v>
      </c>
      <c r="O12" s="53">
        <v>129</v>
      </c>
      <c r="P12" s="53">
        <v>24</v>
      </c>
      <c r="Q12" s="53">
        <v>35</v>
      </c>
      <c r="R12" s="53">
        <v>4413</v>
      </c>
      <c r="S12" s="53">
        <v>118</v>
      </c>
      <c r="T12" s="53">
        <v>24</v>
      </c>
      <c r="U12" s="53"/>
      <c r="V12" s="51"/>
    </row>
    <row r="13" spans="1:22" ht="21" customHeight="1">
      <c r="A13" s="53">
        <v>5</v>
      </c>
      <c r="B13" s="129" t="s">
        <v>227</v>
      </c>
      <c r="C13" s="129"/>
      <c r="D13" s="53">
        <v>20</v>
      </c>
      <c r="E13" s="53">
        <v>7</v>
      </c>
      <c r="F13" s="53">
        <v>270</v>
      </c>
      <c r="G13" s="53">
        <v>13500</v>
      </c>
      <c r="H13" s="53">
        <v>12</v>
      </c>
      <c r="I13" s="53">
        <v>540</v>
      </c>
      <c r="J13" s="53">
        <v>24</v>
      </c>
      <c r="K13" s="53">
        <v>1080</v>
      </c>
      <c r="L13" s="53">
        <v>234</v>
      </c>
      <c r="M13" s="53">
        <v>11880</v>
      </c>
      <c r="N13" s="53">
        <v>52</v>
      </c>
      <c r="O13" s="53">
        <v>10</v>
      </c>
      <c r="P13" s="53">
        <v>78</v>
      </c>
      <c r="Q13" s="53">
        <v>10</v>
      </c>
      <c r="R13" s="53">
        <v>500</v>
      </c>
      <c r="S13" s="53">
        <v>50</v>
      </c>
      <c r="T13" s="53">
        <v>9</v>
      </c>
      <c r="U13" s="52"/>
      <c r="V13" s="51"/>
    </row>
    <row r="14" spans="1:22" ht="21" customHeight="1">
      <c r="A14" s="53">
        <v>6</v>
      </c>
      <c r="B14" s="129" t="s">
        <v>28</v>
      </c>
      <c r="C14" s="129"/>
      <c r="D14" s="52">
        <v>16</v>
      </c>
      <c r="E14" s="52">
        <v>30</v>
      </c>
      <c r="F14" s="52">
        <v>526</v>
      </c>
      <c r="G14" s="52">
        <v>27044</v>
      </c>
      <c r="H14" s="52">
        <v>6</v>
      </c>
      <c r="I14" s="52">
        <v>254</v>
      </c>
      <c r="J14" s="52">
        <v>182</v>
      </c>
      <c r="K14" s="52">
        <v>5460</v>
      </c>
      <c r="L14" s="52">
        <v>702</v>
      </c>
      <c r="M14" s="52">
        <v>21060</v>
      </c>
      <c r="N14" s="52">
        <v>456</v>
      </c>
      <c r="O14" s="52">
        <v>684</v>
      </c>
      <c r="P14" s="52">
        <v>308</v>
      </c>
      <c r="Q14" s="52">
        <v>31</v>
      </c>
      <c r="R14" s="52">
        <v>20134</v>
      </c>
      <c r="S14" s="52">
        <v>550</v>
      </c>
      <c r="T14" s="52">
        <v>490</v>
      </c>
      <c r="U14" s="52">
        <v>30</v>
      </c>
      <c r="V14" s="51"/>
    </row>
    <row r="15" spans="1:22" ht="21" customHeight="1">
      <c r="A15" s="53">
        <v>7</v>
      </c>
      <c r="B15" s="129" t="s">
        <v>10</v>
      </c>
      <c r="C15" s="129"/>
      <c r="D15" s="53">
        <v>23</v>
      </c>
      <c r="E15" s="53">
        <v>15</v>
      </c>
      <c r="F15" s="53">
        <v>143</v>
      </c>
      <c r="G15" s="53">
        <v>6610</v>
      </c>
      <c r="H15" s="53">
        <v>5</v>
      </c>
      <c r="I15" s="53">
        <v>400</v>
      </c>
      <c r="J15" s="53">
        <v>138</v>
      </c>
      <c r="K15" s="53">
        <v>6210</v>
      </c>
      <c r="L15" s="53">
        <v>1272</v>
      </c>
      <c r="M15" s="53">
        <v>71232</v>
      </c>
      <c r="N15" s="53">
        <v>94</v>
      </c>
      <c r="O15" s="53">
        <v>237</v>
      </c>
      <c r="P15" s="53">
        <v>75</v>
      </c>
      <c r="Q15" s="53">
        <v>43</v>
      </c>
      <c r="R15" s="53">
        <v>6450</v>
      </c>
      <c r="S15" s="53">
        <v>75</v>
      </c>
      <c r="T15" s="53">
        <v>170</v>
      </c>
      <c r="U15" s="53"/>
      <c r="V15" s="51"/>
    </row>
    <row r="16" spans="1:22" ht="21" customHeight="1">
      <c r="A16" s="53">
        <v>8</v>
      </c>
      <c r="B16" s="129" t="s">
        <v>11</v>
      </c>
      <c r="C16" s="129"/>
      <c r="D16" s="53">
        <v>60</v>
      </c>
      <c r="E16" s="52">
        <v>70</v>
      </c>
      <c r="F16" s="52">
        <v>1484</v>
      </c>
      <c r="G16" s="52">
        <v>87800</v>
      </c>
      <c r="H16" s="52">
        <v>8</v>
      </c>
      <c r="I16" s="52">
        <v>758</v>
      </c>
      <c r="J16" s="52">
        <v>115</v>
      </c>
      <c r="K16" s="52">
        <v>6974</v>
      </c>
      <c r="L16" s="54">
        <v>1361</v>
      </c>
      <c r="M16" s="52">
        <v>80068</v>
      </c>
      <c r="N16" s="52">
        <v>30</v>
      </c>
      <c r="O16" s="53">
        <v>617</v>
      </c>
      <c r="P16" s="52">
        <v>150</v>
      </c>
      <c r="Q16" s="52">
        <v>87</v>
      </c>
      <c r="R16" s="53">
        <v>21520</v>
      </c>
      <c r="S16" s="52">
        <v>290</v>
      </c>
      <c r="T16" s="52">
        <v>247</v>
      </c>
      <c r="U16" s="52">
        <v>69</v>
      </c>
      <c r="V16" s="51"/>
    </row>
    <row r="17" spans="1:22" ht="18" customHeight="1">
      <c r="A17" s="53">
        <v>9</v>
      </c>
      <c r="B17" s="129" t="s">
        <v>16</v>
      </c>
      <c r="C17" s="129"/>
      <c r="D17" s="52">
        <v>26</v>
      </c>
      <c r="E17" s="52">
        <v>103</v>
      </c>
      <c r="F17" s="52">
        <v>606</v>
      </c>
      <c r="G17" s="52">
        <v>32510</v>
      </c>
      <c r="H17" s="52">
        <v>6</v>
      </c>
      <c r="I17" s="52">
        <v>450</v>
      </c>
      <c r="J17" s="52">
        <v>78</v>
      </c>
      <c r="K17" s="52">
        <v>3510</v>
      </c>
      <c r="L17" s="52">
        <v>522</v>
      </c>
      <c r="M17" s="52">
        <v>28550</v>
      </c>
      <c r="N17" s="52">
        <v>141</v>
      </c>
      <c r="O17" s="52">
        <v>530</v>
      </c>
      <c r="P17" s="52">
        <v>28</v>
      </c>
      <c r="Q17" s="52">
        <v>16</v>
      </c>
      <c r="R17" s="52">
        <v>3875</v>
      </c>
      <c r="S17" s="52">
        <v>12</v>
      </c>
      <c r="T17" s="52">
        <v>188</v>
      </c>
      <c r="U17" s="52">
        <v>1</v>
      </c>
      <c r="V17" s="51"/>
    </row>
    <row r="18" spans="1:22" ht="24.75" customHeight="1">
      <c r="A18" s="53"/>
      <c r="B18" s="130" t="s">
        <v>228</v>
      </c>
      <c r="C18" s="130"/>
      <c r="D18" s="55">
        <v>320</v>
      </c>
      <c r="E18" s="55">
        <v>645</v>
      </c>
      <c r="F18" s="55">
        <v>6194</v>
      </c>
      <c r="G18" s="55">
        <v>306460</v>
      </c>
      <c r="H18" s="55">
        <v>75</v>
      </c>
      <c r="I18" s="55">
        <v>5013</v>
      </c>
      <c r="J18" s="55">
        <v>977</v>
      </c>
      <c r="K18" s="55">
        <v>41849</v>
      </c>
      <c r="L18" s="55">
        <v>6778</v>
      </c>
      <c r="M18" s="55">
        <v>330560</v>
      </c>
      <c r="N18" s="55">
        <v>998</v>
      </c>
      <c r="O18" s="55">
        <v>2867</v>
      </c>
      <c r="P18" s="55">
        <v>940</v>
      </c>
      <c r="Q18" s="55">
        <v>396</v>
      </c>
      <c r="R18" s="55">
        <v>132204</v>
      </c>
      <c r="S18" s="55">
        <v>1205</v>
      </c>
      <c r="T18" s="55">
        <v>1663</v>
      </c>
      <c r="U18" s="55">
        <v>135</v>
      </c>
      <c r="V18" s="51"/>
    </row>
  </sheetData>
  <sheetProtection/>
  <mergeCells count="39">
    <mergeCell ref="B15:C15"/>
    <mergeCell ref="B16:C16"/>
    <mergeCell ref="B17:C17"/>
    <mergeCell ref="B18:C18"/>
    <mergeCell ref="B9:C9"/>
    <mergeCell ref="B10:C10"/>
    <mergeCell ref="B11:C11"/>
    <mergeCell ref="B12:C12"/>
    <mergeCell ref="B13:C13"/>
    <mergeCell ref="B14:C14"/>
    <mergeCell ref="R6:R8"/>
    <mergeCell ref="S6:S8"/>
    <mergeCell ref="T6:T8"/>
    <mergeCell ref="U6:U8"/>
    <mergeCell ref="H7:I7"/>
    <mergeCell ref="J7:K7"/>
    <mergeCell ref="L7:M7"/>
    <mergeCell ref="N7:N8"/>
    <mergeCell ref="O7:O8"/>
    <mergeCell ref="F5:M5"/>
    <mergeCell ref="N5:P5"/>
    <mergeCell ref="Q5:R5"/>
    <mergeCell ref="S5:U5"/>
    <mergeCell ref="F6:F8"/>
    <mergeCell ref="G6:G8"/>
    <mergeCell ref="H6:M6"/>
    <mergeCell ref="N6:O6"/>
    <mergeCell ref="P6:P8"/>
    <mergeCell ref="Q6:Q8"/>
    <mergeCell ref="A1:U1"/>
    <mergeCell ref="A2:U2"/>
    <mergeCell ref="A3:B3"/>
    <mergeCell ref="C3:T3"/>
    <mergeCell ref="A4:A8"/>
    <mergeCell ref="B4:C8"/>
    <mergeCell ref="D4:E4"/>
    <mergeCell ref="F4:U4"/>
    <mergeCell ref="D5:D8"/>
    <mergeCell ref="E5:E8"/>
  </mergeCells>
  <printOptions horizontalCentered="1"/>
  <pageMargins left="0.1968503937007874" right="0.1968503937007874" top="0.3937007874015748"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B4" sqref="B4"/>
    </sheetView>
  </sheetViews>
  <sheetFormatPr defaultColWidth="9.00390625" defaultRowHeight="15.75"/>
  <cols>
    <col min="1" max="1" width="4.625" style="14" customWidth="1"/>
    <col min="2" max="2" width="34.875" style="14" customWidth="1"/>
    <col min="3" max="3" width="10.50390625" style="14" customWidth="1"/>
    <col min="4" max="4" width="10.00390625" style="14" customWidth="1"/>
    <col min="5" max="5" width="12.75390625" style="15" customWidth="1"/>
    <col min="6" max="6" width="8.50390625" style="14" customWidth="1"/>
    <col min="7" max="16384" width="9.00390625" style="14" customWidth="1"/>
  </cols>
  <sheetData>
    <row r="1" spans="1:6" ht="36.75" customHeight="1">
      <c r="A1" s="132" t="s">
        <v>231</v>
      </c>
      <c r="B1" s="132"/>
      <c r="C1" s="132"/>
      <c r="D1" s="132"/>
      <c r="E1" s="132"/>
      <c r="F1" s="132"/>
    </row>
    <row r="2" spans="1:6" ht="22.5" customHeight="1">
      <c r="A2" s="133" t="s">
        <v>0</v>
      </c>
      <c r="B2" s="132"/>
      <c r="C2" s="132"/>
      <c r="D2" s="132"/>
      <c r="E2" s="132"/>
      <c r="F2" s="132"/>
    </row>
    <row r="3" spans="1:7" ht="13.5" customHeight="1">
      <c r="A3" s="92"/>
      <c r="B3" s="92"/>
      <c r="C3" s="92"/>
      <c r="D3" s="92"/>
      <c r="E3" s="92"/>
      <c r="F3" s="92"/>
      <c r="G3" s="16"/>
    </row>
    <row r="4" spans="1:6" ht="53.25" customHeight="1">
      <c r="A4" s="17" t="s">
        <v>3</v>
      </c>
      <c r="B4" s="17" t="s">
        <v>58</v>
      </c>
      <c r="C4" s="17" t="s">
        <v>102</v>
      </c>
      <c r="D4" s="17" t="s">
        <v>103</v>
      </c>
      <c r="E4" s="17" t="s">
        <v>104</v>
      </c>
      <c r="F4" s="17" t="s">
        <v>4</v>
      </c>
    </row>
    <row r="5" spans="1:6" ht="24.75" customHeight="1">
      <c r="A5" s="17">
        <v>1</v>
      </c>
      <c r="B5" s="18" t="s">
        <v>59</v>
      </c>
      <c r="C5" s="41">
        <v>11.83</v>
      </c>
      <c r="D5" s="41">
        <v>13.02</v>
      </c>
      <c r="E5" s="41">
        <v>13.02</v>
      </c>
      <c r="F5" s="17"/>
    </row>
    <row r="6" spans="1:6" ht="37.5" customHeight="1" hidden="1">
      <c r="A6" s="17">
        <v>2</v>
      </c>
      <c r="B6" s="18" t="s">
        <v>60</v>
      </c>
      <c r="C6" s="17"/>
      <c r="D6" s="17"/>
      <c r="E6" s="17"/>
      <c r="F6" s="17"/>
    </row>
    <row r="7" spans="1:6" ht="29.25" customHeight="1">
      <c r="A7" s="17">
        <v>2</v>
      </c>
      <c r="B7" s="18" t="s">
        <v>61</v>
      </c>
      <c r="C7" s="17"/>
      <c r="D7" s="17"/>
      <c r="E7" s="17"/>
      <c r="F7" s="17"/>
    </row>
    <row r="8" spans="1:6" s="21" customFormat="1" ht="29.25" customHeight="1">
      <c r="A8" s="19"/>
      <c r="B8" s="20" t="s">
        <v>62</v>
      </c>
      <c r="C8" s="19">
        <v>45</v>
      </c>
      <c r="D8" s="19">
        <v>50</v>
      </c>
      <c r="E8" s="19">
        <v>48</v>
      </c>
      <c r="F8" s="19"/>
    </row>
    <row r="9" spans="1:6" ht="29.25" customHeight="1">
      <c r="A9" s="22" t="s">
        <v>29</v>
      </c>
      <c r="B9" s="23" t="s">
        <v>63</v>
      </c>
      <c r="C9" s="40">
        <v>45</v>
      </c>
      <c r="D9" s="25">
        <v>50</v>
      </c>
      <c r="E9" s="24">
        <v>48</v>
      </c>
      <c r="F9" s="17"/>
    </row>
    <row r="10" spans="1:6" ht="29.25" customHeight="1">
      <c r="A10" s="22" t="s">
        <v>29</v>
      </c>
      <c r="B10" s="23" t="s">
        <v>64</v>
      </c>
      <c r="C10" s="27"/>
      <c r="D10" s="26"/>
      <c r="E10" s="24"/>
      <c r="F10" s="23"/>
    </row>
    <row r="11" spans="1:6" ht="29.25" customHeight="1">
      <c r="A11" s="22" t="s">
        <v>29</v>
      </c>
      <c r="B11" s="23" t="s">
        <v>65</v>
      </c>
      <c r="C11" s="27">
        <v>2</v>
      </c>
      <c r="D11" s="26"/>
      <c r="E11" s="24"/>
      <c r="F11" s="23"/>
    </row>
    <row r="12" spans="1:6" ht="29.25" customHeight="1">
      <c r="A12" s="22" t="s">
        <v>29</v>
      </c>
      <c r="B12" s="23" t="s">
        <v>66</v>
      </c>
      <c r="C12" s="27">
        <v>1</v>
      </c>
      <c r="D12" s="26"/>
      <c r="E12" s="24">
        <v>3</v>
      </c>
      <c r="F12" s="23"/>
    </row>
    <row r="13" spans="1:6" ht="29.25" customHeight="1">
      <c r="A13" s="22" t="s">
        <v>29</v>
      </c>
      <c r="B13" s="23" t="s">
        <v>67</v>
      </c>
      <c r="C13" s="27"/>
      <c r="D13" s="26"/>
      <c r="E13" s="24">
        <v>4</v>
      </c>
      <c r="F13" s="23"/>
    </row>
    <row r="14" spans="1:6" ht="29.25" customHeight="1">
      <c r="A14" s="22" t="s">
        <v>29</v>
      </c>
      <c r="B14" s="23" t="s">
        <v>68</v>
      </c>
      <c r="C14" s="27"/>
      <c r="D14" s="26"/>
      <c r="E14" s="24">
        <v>2</v>
      </c>
      <c r="F14" s="23"/>
    </row>
    <row r="15" spans="1:6" ht="29.25" customHeight="1">
      <c r="A15" s="22" t="s">
        <v>29</v>
      </c>
      <c r="B15" s="28" t="s">
        <v>69</v>
      </c>
      <c r="C15" s="27">
        <v>1</v>
      </c>
      <c r="D15" s="26"/>
      <c r="E15" s="24">
        <v>4</v>
      </c>
      <c r="F15" s="23"/>
    </row>
    <row r="16" spans="1:6" ht="29.25" customHeight="1">
      <c r="A16" s="22" t="s">
        <v>29</v>
      </c>
      <c r="B16" s="28" t="s">
        <v>70</v>
      </c>
      <c r="C16" s="27">
        <v>5</v>
      </c>
      <c r="D16" s="26"/>
      <c r="E16" s="24">
        <v>10</v>
      </c>
      <c r="F16" s="23"/>
    </row>
    <row r="17" spans="1:6" ht="29.25" customHeight="1">
      <c r="A17" s="22" t="s">
        <v>29</v>
      </c>
      <c r="B17" s="28" t="s">
        <v>71</v>
      </c>
      <c r="C17" s="27">
        <v>7</v>
      </c>
      <c r="D17" s="26"/>
      <c r="E17" s="24">
        <v>15</v>
      </c>
      <c r="F17" s="23"/>
    </row>
    <row r="18" spans="1:6" ht="29.25" customHeight="1">
      <c r="A18" s="22" t="s">
        <v>29</v>
      </c>
      <c r="B18" s="28" t="s">
        <v>72</v>
      </c>
      <c r="C18" s="27">
        <v>17</v>
      </c>
      <c r="D18" s="26"/>
      <c r="E18" s="24">
        <v>12</v>
      </c>
      <c r="F18" s="23"/>
    </row>
    <row r="19" spans="1:6" ht="29.25" customHeight="1">
      <c r="A19" s="22" t="s">
        <v>29</v>
      </c>
      <c r="B19" s="28" t="s">
        <v>73</v>
      </c>
      <c r="C19" s="27">
        <v>14</v>
      </c>
      <c r="D19" s="26"/>
      <c r="E19" s="24">
        <v>16</v>
      </c>
      <c r="F19" s="23"/>
    </row>
    <row r="20" spans="1:6" ht="29.25" customHeight="1">
      <c r="A20" s="22" t="s">
        <v>29</v>
      </c>
      <c r="B20" s="28" t="s">
        <v>74</v>
      </c>
      <c r="C20" s="27">
        <v>13</v>
      </c>
      <c r="D20" s="26"/>
      <c r="E20" s="24">
        <v>13</v>
      </c>
      <c r="F20" s="23"/>
    </row>
    <row r="21" spans="1:6" ht="29.25" customHeight="1">
      <c r="A21" s="22" t="s">
        <v>29</v>
      </c>
      <c r="B21" s="28" t="s">
        <v>75</v>
      </c>
      <c r="C21" s="27">
        <v>17</v>
      </c>
      <c r="D21" s="26"/>
      <c r="E21" s="24">
        <v>12</v>
      </c>
      <c r="F21" s="23"/>
    </row>
    <row r="22" spans="1:6" ht="29.25" customHeight="1">
      <c r="A22" s="22" t="s">
        <v>29</v>
      </c>
      <c r="B22" s="28" t="s">
        <v>76</v>
      </c>
      <c r="C22" s="27">
        <v>15</v>
      </c>
      <c r="D22" s="26"/>
      <c r="E22" s="24">
        <v>4</v>
      </c>
      <c r="F22" s="23"/>
    </row>
    <row r="23" spans="1:6" ht="29.25" customHeight="1">
      <c r="A23" s="22" t="s">
        <v>29</v>
      </c>
      <c r="B23" s="28" t="s">
        <v>77</v>
      </c>
      <c r="C23" s="27">
        <v>6</v>
      </c>
      <c r="D23" s="26"/>
      <c r="E23" s="24"/>
      <c r="F23" s="23"/>
    </row>
    <row r="24" spans="1:6" ht="29.25" customHeight="1">
      <c r="A24" s="22" t="s">
        <v>29</v>
      </c>
      <c r="B24" s="28" t="s">
        <v>78</v>
      </c>
      <c r="C24" s="29"/>
      <c r="D24" s="29"/>
      <c r="E24" s="24"/>
      <c r="F24" s="23"/>
    </row>
    <row r="25" spans="1:6" ht="29.25" customHeight="1">
      <c r="A25" s="22" t="s">
        <v>29</v>
      </c>
      <c r="B25" s="28" t="s">
        <v>79</v>
      </c>
      <c r="C25" s="29"/>
      <c r="D25" s="29"/>
      <c r="E25" s="24"/>
      <c r="F25" s="23"/>
    </row>
    <row r="26" spans="1:6" ht="29.25" customHeight="1">
      <c r="A26" s="22" t="s">
        <v>29</v>
      </c>
      <c r="B26" s="28" t="s">
        <v>80</v>
      </c>
      <c r="C26" s="23"/>
      <c r="D26" s="23"/>
      <c r="E26" s="24"/>
      <c r="F26" s="23"/>
    </row>
    <row r="27" spans="1:6" ht="27.75" customHeight="1">
      <c r="A27" s="22" t="s">
        <v>29</v>
      </c>
      <c r="B27" s="23" t="s">
        <v>81</v>
      </c>
      <c r="C27" s="23"/>
      <c r="D27" s="23"/>
      <c r="E27" s="24"/>
      <c r="F27" s="23"/>
    </row>
    <row r="28" spans="1:6" ht="29.25" customHeight="1">
      <c r="A28" s="30">
        <v>3</v>
      </c>
      <c r="B28" s="18" t="s">
        <v>82</v>
      </c>
      <c r="C28" s="42"/>
      <c r="D28" s="42"/>
      <c r="E28" s="42"/>
      <c r="F28" s="23"/>
    </row>
    <row r="29" spans="1:6" ht="29.25" customHeight="1">
      <c r="A29" s="22" t="s">
        <v>29</v>
      </c>
      <c r="B29" s="31" t="s">
        <v>83</v>
      </c>
      <c r="C29" s="32">
        <v>143</v>
      </c>
      <c r="D29" s="115">
        <v>143</v>
      </c>
      <c r="E29" s="24">
        <v>143</v>
      </c>
      <c r="F29" s="76"/>
    </row>
    <row r="30" spans="1:6" ht="29.25" customHeight="1">
      <c r="A30" s="22" t="s">
        <v>29</v>
      </c>
      <c r="B30" s="31" t="s">
        <v>84</v>
      </c>
      <c r="C30" s="32">
        <v>54</v>
      </c>
      <c r="D30" s="115">
        <v>69</v>
      </c>
      <c r="E30" s="24">
        <v>66</v>
      </c>
      <c r="F30" s="76"/>
    </row>
    <row r="31" spans="1:6" ht="29.25" customHeight="1">
      <c r="A31" s="22" t="s">
        <v>29</v>
      </c>
      <c r="B31" s="31" t="s">
        <v>85</v>
      </c>
      <c r="C31" s="32">
        <v>142</v>
      </c>
      <c r="D31" s="115">
        <v>143</v>
      </c>
      <c r="E31" s="24">
        <v>142</v>
      </c>
      <c r="F31" s="76"/>
    </row>
    <row r="32" spans="1:6" ht="29.25" customHeight="1">
      <c r="A32" s="22" t="s">
        <v>29</v>
      </c>
      <c r="B32" s="31" t="s">
        <v>86</v>
      </c>
      <c r="C32" s="32">
        <v>98</v>
      </c>
      <c r="D32" s="115">
        <v>110</v>
      </c>
      <c r="E32" s="24">
        <v>101</v>
      </c>
      <c r="F32" s="76"/>
    </row>
    <row r="33" spans="1:6" ht="29.25" customHeight="1">
      <c r="A33" s="22" t="s">
        <v>29</v>
      </c>
      <c r="B33" s="31" t="s">
        <v>87</v>
      </c>
      <c r="C33" s="32">
        <v>75</v>
      </c>
      <c r="D33" s="115">
        <v>86</v>
      </c>
      <c r="E33" s="24">
        <v>82</v>
      </c>
      <c r="F33" s="76"/>
    </row>
    <row r="34" spans="1:6" ht="29.25" customHeight="1">
      <c r="A34" s="22" t="s">
        <v>29</v>
      </c>
      <c r="B34" s="31" t="s">
        <v>88</v>
      </c>
      <c r="C34" s="32">
        <v>56</v>
      </c>
      <c r="D34" s="115">
        <v>70</v>
      </c>
      <c r="E34" s="24">
        <v>67</v>
      </c>
      <c r="F34" s="76"/>
    </row>
    <row r="35" spans="1:6" ht="29.25" customHeight="1">
      <c r="A35" s="22" t="s">
        <v>29</v>
      </c>
      <c r="B35" s="31" t="s">
        <v>89</v>
      </c>
      <c r="C35" s="32">
        <v>121</v>
      </c>
      <c r="D35" s="115">
        <v>130</v>
      </c>
      <c r="E35" s="24">
        <v>128</v>
      </c>
      <c r="F35" s="76"/>
    </row>
    <row r="36" spans="1:6" ht="29.25" customHeight="1">
      <c r="A36" s="22" t="s">
        <v>29</v>
      </c>
      <c r="B36" s="31" t="s">
        <v>90</v>
      </c>
      <c r="C36" s="32">
        <v>98</v>
      </c>
      <c r="D36" s="115">
        <v>108</v>
      </c>
      <c r="E36" s="24">
        <v>128</v>
      </c>
      <c r="F36" s="76"/>
    </row>
    <row r="37" spans="1:6" ht="29.25" customHeight="1">
      <c r="A37" s="22" t="s">
        <v>29</v>
      </c>
      <c r="B37" s="31" t="s">
        <v>91</v>
      </c>
      <c r="C37" s="32">
        <v>51</v>
      </c>
      <c r="D37" s="115">
        <v>65</v>
      </c>
      <c r="E37" s="24">
        <v>62</v>
      </c>
      <c r="F37" s="76"/>
    </row>
    <row r="38" spans="1:6" ht="29.25" customHeight="1">
      <c r="A38" s="22" t="s">
        <v>29</v>
      </c>
      <c r="B38" s="31" t="s">
        <v>92</v>
      </c>
      <c r="C38" s="32">
        <v>49</v>
      </c>
      <c r="D38" s="115">
        <v>58</v>
      </c>
      <c r="E38" s="24">
        <v>52</v>
      </c>
      <c r="F38" s="76"/>
    </row>
    <row r="39" spans="1:6" ht="29.25" customHeight="1">
      <c r="A39" s="22" t="s">
        <v>29</v>
      </c>
      <c r="B39" s="31" t="s">
        <v>93</v>
      </c>
      <c r="C39" s="32">
        <v>50</v>
      </c>
      <c r="D39" s="115">
        <v>58</v>
      </c>
      <c r="E39" s="24">
        <v>52</v>
      </c>
      <c r="F39" s="76"/>
    </row>
    <row r="40" spans="1:6" ht="29.25" customHeight="1">
      <c r="A40" s="22" t="s">
        <v>29</v>
      </c>
      <c r="B40" s="31" t="s">
        <v>94</v>
      </c>
      <c r="C40" s="32">
        <v>143</v>
      </c>
      <c r="D40" s="115">
        <v>143</v>
      </c>
      <c r="E40" s="24">
        <v>143</v>
      </c>
      <c r="F40" s="76"/>
    </row>
    <row r="41" spans="1:6" ht="29.25" customHeight="1">
      <c r="A41" s="22" t="s">
        <v>29</v>
      </c>
      <c r="B41" s="31" t="s">
        <v>95</v>
      </c>
      <c r="C41" s="32">
        <v>99</v>
      </c>
      <c r="D41" s="115">
        <v>111</v>
      </c>
      <c r="E41" s="24">
        <v>108</v>
      </c>
      <c r="F41" s="76"/>
    </row>
    <row r="42" spans="1:6" ht="29.25" customHeight="1">
      <c r="A42" s="22" t="s">
        <v>29</v>
      </c>
      <c r="B42" s="31" t="s">
        <v>96</v>
      </c>
      <c r="C42" s="32">
        <v>95</v>
      </c>
      <c r="D42" s="115">
        <v>102</v>
      </c>
      <c r="E42" s="24">
        <v>106</v>
      </c>
      <c r="F42" s="76"/>
    </row>
    <row r="43" spans="1:6" ht="29.25" customHeight="1">
      <c r="A43" s="22" t="s">
        <v>29</v>
      </c>
      <c r="B43" s="31" t="s">
        <v>97</v>
      </c>
      <c r="C43" s="32">
        <v>85</v>
      </c>
      <c r="D43" s="115">
        <v>93</v>
      </c>
      <c r="E43" s="24">
        <v>116</v>
      </c>
      <c r="F43" s="76"/>
    </row>
    <row r="44" spans="1:6" ht="29.25" customHeight="1">
      <c r="A44" s="22" t="s">
        <v>29</v>
      </c>
      <c r="B44" s="31" t="s">
        <v>98</v>
      </c>
      <c r="C44" s="32">
        <v>104</v>
      </c>
      <c r="D44" s="115">
        <v>114</v>
      </c>
      <c r="E44" s="24">
        <v>112</v>
      </c>
      <c r="F44" s="76"/>
    </row>
    <row r="45" spans="1:6" ht="29.25" customHeight="1">
      <c r="A45" s="22" t="s">
        <v>29</v>
      </c>
      <c r="B45" s="31" t="s">
        <v>99</v>
      </c>
      <c r="C45" s="32">
        <v>48</v>
      </c>
      <c r="D45" s="115">
        <v>57</v>
      </c>
      <c r="E45" s="24">
        <v>53</v>
      </c>
      <c r="F45" s="76"/>
    </row>
    <row r="46" spans="1:6" ht="29.25" customHeight="1">
      <c r="A46" s="22" t="s">
        <v>29</v>
      </c>
      <c r="B46" s="31" t="s">
        <v>100</v>
      </c>
      <c r="C46" s="32">
        <v>52</v>
      </c>
      <c r="D46" s="115">
        <v>64</v>
      </c>
      <c r="E46" s="24">
        <v>60</v>
      </c>
      <c r="F46" s="76"/>
    </row>
    <row r="47" spans="1:6" ht="29.25" customHeight="1">
      <c r="A47" s="22" t="s">
        <v>29</v>
      </c>
      <c r="B47" s="31" t="s">
        <v>101</v>
      </c>
      <c r="C47" s="32">
        <v>129</v>
      </c>
      <c r="D47" s="115">
        <v>140</v>
      </c>
      <c r="E47" s="24">
        <v>140</v>
      </c>
      <c r="F47" s="76"/>
    </row>
  </sheetData>
  <sheetProtection/>
  <mergeCells count="2">
    <mergeCell ref="A1:F1"/>
    <mergeCell ref="A2:F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9"/>
  <sheetViews>
    <sheetView view="pageBreakPreview" zoomScaleSheetLayoutView="100" zoomScalePageLayoutView="0" workbookViewId="0" topLeftCell="A1">
      <selection activeCell="B4" sqref="B4:B5"/>
    </sheetView>
  </sheetViews>
  <sheetFormatPr defaultColWidth="9.00390625" defaultRowHeight="15.75"/>
  <cols>
    <col min="1" max="1" width="4.125" style="80" customWidth="1"/>
    <col min="2" max="2" width="18.125" style="79" customWidth="1"/>
    <col min="3" max="10" width="11.50390625" style="79" customWidth="1"/>
    <col min="11" max="11" width="9.125" style="79" customWidth="1"/>
    <col min="12" max="12" width="9.00390625" style="79" customWidth="1"/>
    <col min="13" max="13" width="11.375" style="79" bestFit="1" customWidth="1"/>
    <col min="14" max="16384" width="9.00390625" style="79" customWidth="1"/>
  </cols>
  <sheetData>
    <row r="1" spans="1:11" ht="41.25" customHeight="1">
      <c r="A1" s="134" t="s">
        <v>233</v>
      </c>
      <c r="B1" s="134"/>
      <c r="C1" s="134"/>
      <c r="D1" s="134"/>
      <c r="E1" s="134"/>
      <c r="F1" s="134"/>
      <c r="G1" s="134"/>
      <c r="H1" s="134"/>
      <c r="I1" s="134"/>
      <c r="J1" s="134"/>
      <c r="K1" s="134"/>
    </row>
    <row r="2" spans="1:11" ht="24.75" customHeight="1">
      <c r="A2" s="143" t="s">
        <v>0</v>
      </c>
      <c r="B2" s="134"/>
      <c r="C2" s="134"/>
      <c r="D2" s="134"/>
      <c r="E2" s="134"/>
      <c r="F2" s="134"/>
      <c r="G2" s="134"/>
      <c r="H2" s="134"/>
      <c r="I2" s="134"/>
      <c r="J2" s="134"/>
      <c r="K2" s="134"/>
    </row>
    <row r="3" ht="15.75">
      <c r="K3" s="81" t="s">
        <v>2</v>
      </c>
    </row>
    <row r="4" spans="1:11" ht="26.25" customHeight="1">
      <c r="A4" s="144" t="s">
        <v>3</v>
      </c>
      <c r="B4" s="144" t="s">
        <v>47</v>
      </c>
      <c r="C4" s="138" t="s">
        <v>103</v>
      </c>
      <c r="D4" s="139"/>
      <c r="E4" s="139"/>
      <c r="F4" s="140"/>
      <c r="G4" s="135" t="s">
        <v>105</v>
      </c>
      <c r="H4" s="136"/>
      <c r="I4" s="136"/>
      <c r="J4" s="137"/>
      <c r="K4" s="144" t="s">
        <v>4</v>
      </c>
    </row>
    <row r="5" spans="1:11" ht="26.25" customHeight="1">
      <c r="A5" s="145"/>
      <c r="B5" s="145"/>
      <c r="C5" s="82" t="s">
        <v>6</v>
      </c>
      <c r="D5" s="82" t="s">
        <v>7</v>
      </c>
      <c r="E5" s="82" t="s">
        <v>48</v>
      </c>
      <c r="F5" s="82" t="s">
        <v>49</v>
      </c>
      <c r="G5" s="82" t="s">
        <v>6</v>
      </c>
      <c r="H5" s="82" t="s">
        <v>7</v>
      </c>
      <c r="I5" s="82" t="s">
        <v>48</v>
      </c>
      <c r="J5" s="82" t="s">
        <v>49</v>
      </c>
      <c r="K5" s="145"/>
    </row>
    <row r="6" spans="1:13" s="83" customFormat="1" ht="26.25" customHeight="1">
      <c r="A6" s="82"/>
      <c r="B6" s="82" t="s">
        <v>6</v>
      </c>
      <c r="C6" s="114">
        <f aca="true" t="shared" si="0" ref="C6:J6">SUM(C7:C15)</f>
        <v>475.59700000000004</v>
      </c>
      <c r="D6" s="82">
        <f t="shared" si="0"/>
        <v>236.267</v>
      </c>
      <c r="E6" s="82">
        <f t="shared" si="0"/>
        <v>185.5</v>
      </c>
      <c r="F6" s="82">
        <f t="shared" si="0"/>
        <v>53.83</v>
      </c>
      <c r="G6" s="82">
        <f t="shared" si="0"/>
        <v>198.28</v>
      </c>
      <c r="H6" s="82">
        <f t="shared" si="0"/>
        <v>89.51999999999998</v>
      </c>
      <c r="I6" s="82">
        <f t="shared" si="0"/>
        <v>87.26</v>
      </c>
      <c r="J6" s="82">
        <f t="shared" si="0"/>
        <v>21.5</v>
      </c>
      <c r="K6" s="82">
        <f>G6/C6</f>
        <v>0.4169075919318246</v>
      </c>
      <c r="M6" s="84"/>
    </row>
    <row r="7" spans="1:13" ht="24.75" customHeight="1">
      <c r="A7" s="38">
        <v>1</v>
      </c>
      <c r="B7" s="37" t="s">
        <v>11</v>
      </c>
      <c r="C7" s="82">
        <f>SUM(D7:F7)</f>
        <v>98.007</v>
      </c>
      <c r="D7" s="38">
        <f>32.537+18.63</f>
        <v>51.167</v>
      </c>
      <c r="E7" s="38">
        <f>16.62+3.09</f>
        <v>19.71</v>
      </c>
      <c r="F7" s="38">
        <f>18.92+8.21</f>
        <v>27.130000000000003</v>
      </c>
      <c r="G7" s="82">
        <f aca="true" t="shared" si="1" ref="G7:G12">H7+I7+J7</f>
        <v>38.650000000000006</v>
      </c>
      <c r="H7" s="89">
        <v>19.75</v>
      </c>
      <c r="I7" s="90">
        <v>8.1</v>
      </c>
      <c r="J7" s="90">
        <v>10.8</v>
      </c>
      <c r="K7" s="85"/>
      <c r="M7" s="84"/>
    </row>
    <row r="8" spans="1:13" ht="24.75" customHeight="1">
      <c r="A8" s="38">
        <v>2</v>
      </c>
      <c r="B8" s="37" t="s">
        <v>15</v>
      </c>
      <c r="C8" s="82">
        <f aca="true" t="shared" si="2" ref="C8:C14">SUM(D8:F8)</f>
        <v>49.06</v>
      </c>
      <c r="D8" s="38">
        <f>8.5+17.36</f>
        <v>25.86</v>
      </c>
      <c r="E8" s="38">
        <f>11.7+11.5</f>
        <v>23.2</v>
      </c>
      <c r="F8" s="38"/>
      <c r="G8" s="82">
        <f t="shared" si="1"/>
        <v>27.4</v>
      </c>
      <c r="H8" s="90">
        <v>21</v>
      </c>
      <c r="I8" s="90">
        <v>6.4</v>
      </c>
      <c r="J8" s="90"/>
      <c r="K8" s="37"/>
      <c r="M8" s="84"/>
    </row>
    <row r="9" spans="1:13" ht="24.75" customHeight="1">
      <c r="A9" s="38">
        <v>3</v>
      </c>
      <c r="B9" s="37" t="s">
        <v>14</v>
      </c>
      <c r="C9" s="82">
        <f t="shared" si="2"/>
        <v>30.49</v>
      </c>
      <c r="D9" s="38">
        <f>2.2+15.54</f>
        <v>17.74</v>
      </c>
      <c r="E9" s="38">
        <f>1.3+7.45+3</f>
        <v>11.75</v>
      </c>
      <c r="F9" s="38">
        <v>1</v>
      </c>
      <c r="G9" s="82">
        <f>H9+I9+J9</f>
        <v>23.5</v>
      </c>
      <c r="H9" s="90">
        <v>15.8</v>
      </c>
      <c r="I9" s="90">
        <v>7.7</v>
      </c>
      <c r="J9" s="90"/>
      <c r="K9" s="37"/>
      <c r="M9" s="84"/>
    </row>
    <row r="10" spans="1:13" ht="24.75" customHeight="1">
      <c r="A10" s="38">
        <v>4</v>
      </c>
      <c r="B10" s="37" t="s">
        <v>27</v>
      </c>
      <c r="C10" s="82">
        <f t="shared" si="2"/>
        <v>52.3</v>
      </c>
      <c r="D10" s="38">
        <v>14</v>
      </c>
      <c r="E10" s="38">
        <v>38.3</v>
      </c>
      <c r="F10" s="38"/>
      <c r="G10" s="82">
        <f t="shared" si="1"/>
        <v>16.97</v>
      </c>
      <c r="H10" s="90">
        <v>4.27</v>
      </c>
      <c r="I10" s="91">
        <v>12.7</v>
      </c>
      <c r="J10" s="90"/>
      <c r="K10" s="37"/>
      <c r="M10" s="84"/>
    </row>
    <row r="11" spans="1:13" ht="24.75" customHeight="1">
      <c r="A11" s="38">
        <v>5</v>
      </c>
      <c r="B11" s="37" t="s">
        <v>16</v>
      </c>
      <c r="C11" s="82">
        <f t="shared" si="2"/>
        <v>27.9</v>
      </c>
      <c r="D11" s="38">
        <v>5.2</v>
      </c>
      <c r="E11" s="38">
        <f>6.5+16.2</f>
        <v>22.7</v>
      </c>
      <c r="F11" s="38"/>
      <c r="G11" s="82">
        <f t="shared" si="1"/>
        <v>7.2</v>
      </c>
      <c r="H11" s="90">
        <v>2.7</v>
      </c>
      <c r="I11" s="90">
        <v>4.5</v>
      </c>
      <c r="J11" s="90"/>
      <c r="K11" s="37"/>
      <c r="M11" s="84"/>
    </row>
    <row r="12" spans="1:13" ht="24.75" customHeight="1">
      <c r="A12" s="38">
        <v>6</v>
      </c>
      <c r="B12" s="37" t="s">
        <v>10</v>
      </c>
      <c r="C12" s="82">
        <f t="shared" si="2"/>
        <v>75.94</v>
      </c>
      <c r="D12" s="38">
        <v>39.1</v>
      </c>
      <c r="E12" s="38">
        <v>36.84</v>
      </c>
      <c r="F12" s="38"/>
      <c r="G12" s="82">
        <f t="shared" si="1"/>
        <v>10.16</v>
      </c>
      <c r="H12" s="90">
        <v>5.1</v>
      </c>
      <c r="I12" s="90">
        <v>5.06</v>
      </c>
      <c r="J12" s="90"/>
      <c r="K12" s="37"/>
      <c r="M12" s="84"/>
    </row>
    <row r="13" spans="1:13" ht="24.75" customHeight="1">
      <c r="A13" s="38">
        <v>7</v>
      </c>
      <c r="B13" s="37" t="s">
        <v>12</v>
      </c>
      <c r="C13" s="82">
        <f t="shared" si="2"/>
        <v>55.800000000000004</v>
      </c>
      <c r="D13" s="38">
        <v>48.6</v>
      </c>
      <c r="E13" s="38">
        <v>7.2</v>
      </c>
      <c r="F13" s="38"/>
      <c r="G13" s="82">
        <f>H13+I13+J13</f>
        <v>26.6</v>
      </c>
      <c r="H13" s="90">
        <v>4.8</v>
      </c>
      <c r="I13" s="91">
        <v>21.8</v>
      </c>
      <c r="J13" s="90"/>
      <c r="K13" s="37"/>
      <c r="M13" s="84"/>
    </row>
    <row r="14" spans="1:13" ht="24.75" customHeight="1">
      <c r="A14" s="38">
        <v>8</v>
      </c>
      <c r="B14" s="37" t="s">
        <v>28</v>
      </c>
      <c r="C14" s="82">
        <f t="shared" si="2"/>
        <v>86.10000000000001</v>
      </c>
      <c r="D14" s="38">
        <v>34.6</v>
      </c>
      <c r="E14" s="38">
        <v>25.8</v>
      </c>
      <c r="F14" s="38">
        <v>25.7</v>
      </c>
      <c r="G14" s="82">
        <f>H14+I14+J14</f>
        <v>45.7</v>
      </c>
      <c r="H14" s="90">
        <v>14</v>
      </c>
      <c r="I14" s="90">
        <v>21</v>
      </c>
      <c r="J14" s="90">
        <v>10.7</v>
      </c>
      <c r="K14" s="86"/>
      <c r="M14" s="84"/>
    </row>
    <row r="15" spans="1:11" ht="24.75" customHeight="1">
      <c r="A15" s="38">
        <v>9</v>
      </c>
      <c r="B15" s="37" t="s">
        <v>13</v>
      </c>
      <c r="C15" s="82"/>
      <c r="D15" s="38"/>
      <c r="E15" s="38"/>
      <c r="F15" s="38"/>
      <c r="G15" s="82">
        <f>H15+I15+J15</f>
        <v>2.1</v>
      </c>
      <c r="H15" s="90">
        <v>2.1</v>
      </c>
      <c r="I15" s="90"/>
      <c r="J15" s="90"/>
      <c r="K15" s="37"/>
    </row>
    <row r="17" spans="1:11" ht="15.75" customHeight="1" hidden="1">
      <c r="A17" s="142" t="s">
        <v>5</v>
      </c>
      <c r="B17" s="142" t="s">
        <v>47</v>
      </c>
      <c r="C17" s="85"/>
      <c r="D17" s="85"/>
      <c r="E17" s="85"/>
      <c r="F17" s="85"/>
      <c r="G17" s="142" t="s">
        <v>53</v>
      </c>
      <c r="H17" s="142"/>
      <c r="I17" s="142"/>
      <c r="J17" s="142"/>
      <c r="K17" s="142" t="s">
        <v>4</v>
      </c>
    </row>
    <row r="18" spans="1:11" ht="15.75" customHeight="1" hidden="1">
      <c r="A18" s="142"/>
      <c r="B18" s="142"/>
      <c r="C18" s="85"/>
      <c r="D18" s="85"/>
      <c r="E18" s="85"/>
      <c r="F18" s="85"/>
      <c r="G18" s="86" t="s">
        <v>6</v>
      </c>
      <c r="H18" s="86" t="s">
        <v>7</v>
      </c>
      <c r="I18" s="86" t="s">
        <v>48</v>
      </c>
      <c r="J18" s="86" t="s">
        <v>49</v>
      </c>
      <c r="K18" s="142"/>
    </row>
    <row r="19" spans="1:11" ht="15.75" hidden="1">
      <c r="A19" s="85"/>
      <c r="B19" s="86" t="s">
        <v>6</v>
      </c>
      <c r="C19" s="86"/>
      <c r="D19" s="86"/>
      <c r="E19" s="86"/>
      <c r="F19" s="86"/>
      <c r="G19" s="86">
        <f>G20+G21</f>
        <v>372.16</v>
      </c>
      <c r="H19" s="86">
        <f>H20+H21</f>
        <v>241.77</v>
      </c>
      <c r="I19" s="86">
        <f>I20+I21</f>
        <v>130.39</v>
      </c>
      <c r="J19" s="86">
        <f>J20+J21</f>
        <v>0</v>
      </c>
      <c r="K19" s="86"/>
    </row>
    <row r="20" spans="1:11" ht="47.25" hidden="1">
      <c r="A20" s="87"/>
      <c r="B20" s="88" t="s">
        <v>50</v>
      </c>
      <c r="C20" s="88"/>
      <c r="D20" s="88"/>
      <c r="E20" s="88"/>
      <c r="F20" s="88"/>
      <c r="G20" s="88">
        <f>SUM(H20:J20)</f>
        <v>359.99</v>
      </c>
      <c r="H20" s="88">
        <f aca="true" t="shared" si="3" ref="H20:J21">H23+H26+H29+H32+H35+H38+H41+H44+H47</f>
        <v>236.25</v>
      </c>
      <c r="I20" s="88">
        <f t="shared" si="3"/>
        <v>123.74</v>
      </c>
      <c r="J20" s="88">
        <f t="shared" si="3"/>
        <v>0</v>
      </c>
      <c r="K20" s="88"/>
    </row>
    <row r="21" spans="1:11" ht="15.75" hidden="1">
      <c r="A21" s="87"/>
      <c r="B21" s="88" t="s">
        <v>44</v>
      </c>
      <c r="C21" s="88"/>
      <c r="D21" s="88"/>
      <c r="E21" s="88"/>
      <c r="F21" s="88"/>
      <c r="G21" s="88">
        <f aca="true" t="shared" si="4" ref="G21:G48">SUM(H21:J21)</f>
        <v>12.17</v>
      </c>
      <c r="H21" s="88">
        <f t="shared" si="3"/>
        <v>5.52</v>
      </c>
      <c r="I21" s="88">
        <f t="shared" si="3"/>
        <v>6.65</v>
      </c>
      <c r="J21" s="88">
        <f t="shared" si="3"/>
        <v>0</v>
      </c>
      <c r="K21" s="88"/>
    </row>
    <row r="22" spans="1:11" ht="15.75" hidden="1">
      <c r="A22" s="85">
        <v>1</v>
      </c>
      <c r="B22" s="86" t="s">
        <v>11</v>
      </c>
      <c r="C22" s="86"/>
      <c r="D22" s="86"/>
      <c r="E22" s="86"/>
      <c r="F22" s="86"/>
      <c r="G22" s="86">
        <f>G23+G24</f>
        <v>43.55</v>
      </c>
      <c r="H22" s="86">
        <f>H23+H24</f>
        <v>32.44</v>
      </c>
      <c r="I22" s="86">
        <f>I23+I24</f>
        <v>11.11</v>
      </c>
      <c r="J22" s="86">
        <f>J23+J24</f>
        <v>0</v>
      </c>
      <c r="K22" s="86"/>
    </row>
    <row r="23" spans="1:11" ht="47.25" hidden="1">
      <c r="A23" s="85"/>
      <c r="B23" s="86" t="s">
        <v>50</v>
      </c>
      <c r="C23" s="86"/>
      <c r="D23" s="86"/>
      <c r="E23" s="86"/>
      <c r="F23" s="86"/>
      <c r="G23" s="88">
        <f t="shared" si="4"/>
        <v>42.05</v>
      </c>
      <c r="H23" s="86">
        <v>30.94</v>
      </c>
      <c r="I23" s="86">
        <v>11.11</v>
      </c>
      <c r="J23" s="86"/>
      <c r="K23" s="86"/>
    </row>
    <row r="24" spans="1:11" ht="94.5" hidden="1">
      <c r="A24" s="85"/>
      <c r="B24" s="86" t="s">
        <v>44</v>
      </c>
      <c r="C24" s="86"/>
      <c r="D24" s="86"/>
      <c r="E24" s="86"/>
      <c r="F24" s="86"/>
      <c r="G24" s="88">
        <f t="shared" si="4"/>
        <v>1.5</v>
      </c>
      <c r="H24" s="86">
        <v>1.5</v>
      </c>
      <c r="I24" s="86"/>
      <c r="J24" s="86"/>
      <c r="K24" s="85" t="s">
        <v>54</v>
      </c>
    </row>
    <row r="25" spans="1:11" ht="15.75" hidden="1">
      <c r="A25" s="85">
        <v>2</v>
      </c>
      <c r="B25" s="86" t="s">
        <v>51</v>
      </c>
      <c r="C25" s="86"/>
      <c r="D25" s="86"/>
      <c r="E25" s="86"/>
      <c r="F25" s="86"/>
      <c r="G25" s="86">
        <f>G26+G27</f>
        <v>31.4</v>
      </c>
      <c r="H25" s="86">
        <f>H26+H27</f>
        <v>20.4</v>
      </c>
      <c r="I25" s="86">
        <f>I26+I27</f>
        <v>11</v>
      </c>
      <c r="J25" s="86">
        <f>J26+J27</f>
        <v>0</v>
      </c>
      <c r="K25" s="86"/>
    </row>
    <row r="26" spans="1:11" ht="47.25" hidden="1">
      <c r="A26" s="85"/>
      <c r="B26" s="86" t="s">
        <v>50</v>
      </c>
      <c r="C26" s="86"/>
      <c r="D26" s="86"/>
      <c r="E26" s="86"/>
      <c r="F26" s="86"/>
      <c r="G26" s="88">
        <f t="shared" si="4"/>
        <v>29.4</v>
      </c>
      <c r="H26" s="86">
        <v>18.4</v>
      </c>
      <c r="I26" s="86">
        <v>11</v>
      </c>
      <c r="J26" s="86"/>
      <c r="K26" s="86"/>
    </row>
    <row r="27" spans="1:11" ht="94.5" hidden="1">
      <c r="A27" s="85"/>
      <c r="B27" s="86" t="s">
        <v>44</v>
      </c>
      <c r="C27" s="86"/>
      <c r="D27" s="86"/>
      <c r="E27" s="86"/>
      <c r="F27" s="86"/>
      <c r="G27" s="88">
        <f t="shared" si="4"/>
        <v>2</v>
      </c>
      <c r="H27" s="86">
        <v>2</v>
      </c>
      <c r="I27" s="86"/>
      <c r="J27" s="86"/>
      <c r="K27" s="85" t="s">
        <v>54</v>
      </c>
    </row>
    <row r="28" spans="1:11" ht="15.75" hidden="1">
      <c r="A28" s="85">
        <v>3</v>
      </c>
      <c r="B28" s="86" t="s">
        <v>14</v>
      </c>
      <c r="C28" s="86"/>
      <c r="D28" s="86"/>
      <c r="E28" s="86"/>
      <c r="F28" s="86"/>
      <c r="G28" s="86">
        <f>G29+G30</f>
        <v>11.120000000000001</v>
      </c>
      <c r="H28" s="86">
        <f>H29+H30</f>
        <v>8.3</v>
      </c>
      <c r="I28" s="86">
        <f>I29+I30</f>
        <v>2.82</v>
      </c>
      <c r="J28" s="86">
        <f>J29+J30</f>
        <v>0</v>
      </c>
      <c r="K28" s="86"/>
    </row>
    <row r="29" spans="1:11" ht="47.25" hidden="1">
      <c r="A29" s="85"/>
      <c r="B29" s="86" t="s">
        <v>50</v>
      </c>
      <c r="C29" s="86"/>
      <c r="D29" s="86"/>
      <c r="E29" s="86"/>
      <c r="F29" s="86"/>
      <c r="G29" s="88">
        <f t="shared" si="4"/>
        <v>11.120000000000001</v>
      </c>
      <c r="H29" s="86">
        <v>8.3</v>
      </c>
      <c r="I29" s="86">
        <v>2.82</v>
      </c>
      <c r="J29" s="86"/>
      <c r="K29" s="86"/>
    </row>
    <row r="30" spans="1:11" ht="94.5" hidden="1">
      <c r="A30" s="85"/>
      <c r="B30" s="86" t="s">
        <v>44</v>
      </c>
      <c r="C30" s="86"/>
      <c r="D30" s="86"/>
      <c r="E30" s="86"/>
      <c r="F30" s="86"/>
      <c r="G30" s="88">
        <f t="shared" si="4"/>
        <v>0</v>
      </c>
      <c r="H30" s="86"/>
      <c r="I30" s="86"/>
      <c r="J30" s="86"/>
      <c r="K30" s="85" t="s">
        <v>54</v>
      </c>
    </row>
    <row r="31" spans="1:11" ht="15.75" hidden="1">
      <c r="A31" s="85">
        <v>4</v>
      </c>
      <c r="B31" s="86" t="s">
        <v>27</v>
      </c>
      <c r="C31" s="86"/>
      <c r="D31" s="86"/>
      <c r="E31" s="86"/>
      <c r="F31" s="86"/>
      <c r="G31" s="86">
        <f>G32+G33</f>
        <v>51.35</v>
      </c>
      <c r="H31" s="86">
        <f>H32+H33</f>
        <v>28.3</v>
      </c>
      <c r="I31" s="86">
        <f>I32+I33</f>
        <v>23.049999999999997</v>
      </c>
      <c r="J31" s="86">
        <f>J32+J33</f>
        <v>0</v>
      </c>
      <c r="K31" s="86"/>
    </row>
    <row r="32" spans="1:11" ht="47.25" hidden="1">
      <c r="A32" s="85"/>
      <c r="B32" s="86" t="s">
        <v>50</v>
      </c>
      <c r="C32" s="86"/>
      <c r="D32" s="86"/>
      <c r="E32" s="86"/>
      <c r="F32" s="86"/>
      <c r="G32" s="88">
        <f t="shared" si="4"/>
        <v>44.7</v>
      </c>
      <c r="H32" s="86">
        <v>28.3</v>
      </c>
      <c r="I32" s="86">
        <v>16.4</v>
      </c>
      <c r="J32" s="86"/>
      <c r="K32" s="86"/>
    </row>
    <row r="33" spans="1:11" ht="94.5" hidden="1">
      <c r="A33" s="85"/>
      <c r="B33" s="86" t="s">
        <v>44</v>
      </c>
      <c r="C33" s="86"/>
      <c r="D33" s="86"/>
      <c r="E33" s="86"/>
      <c r="F33" s="86"/>
      <c r="G33" s="88">
        <f t="shared" si="4"/>
        <v>6.65</v>
      </c>
      <c r="H33" s="86"/>
      <c r="I33" s="86">
        <v>6.65</v>
      </c>
      <c r="J33" s="86"/>
      <c r="K33" s="85" t="s">
        <v>54</v>
      </c>
    </row>
    <row r="34" spans="1:11" ht="15.75" hidden="1">
      <c r="A34" s="85">
        <v>5</v>
      </c>
      <c r="B34" s="86" t="s">
        <v>16</v>
      </c>
      <c r="C34" s="86"/>
      <c r="D34" s="86"/>
      <c r="E34" s="86"/>
      <c r="F34" s="86"/>
      <c r="G34" s="86">
        <f>G35+G36</f>
        <v>84.3</v>
      </c>
      <c r="H34" s="86">
        <f>H35+H36</f>
        <v>62.3</v>
      </c>
      <c r="I34" s="86">
        <f>I35+I36</f>
        <v>22</v>
      </c>
      <c r="J34" s="86">
        <f>J35+J36</f>
        <v>0</v>
      </c>
      <c r="K34" s="86"/>
    </row>
    <row r="35" spans="1:11" ht="47.25" hidden="1">
      <c r="A35" s="85"/>
      <c r="B35" s="86" t="s">
        <v>50</v>
      </c>
      <c r="C35" s="86"/>
      <c r="D35" s="86"/>
      <c r="E35" s="86"/>
      <c r="F35" s="86"/>
      <c r="G35" s="88">
        <f t="shared" si="4"/>
        <v>84.3</v>
      </c>
      <c r="H35" s="86">
        <v>62.3</v>
      </c>
      <c r="I35" s="86">
        <v>22</v>
      </c>
      <c r="J35" s="86"/>
      <c r="K35" s="86"/>
    </row>
    <row r="36" spans="1:11" ht="15.75" hidden="1">
      <c r="A36" s="85"/>
      <c r="B36" s="86" t="s">
        <v>44</v>
      </c>
      <c r="C36" s="86"/>
      <c r="D36" s="86"/>
      <c r="E36" s="86"/>
      <c r="F36" s="86"/>
      <c r="G36" s="88">
        <f t="shared" si="4"/>
        <v>0</v>
      </c>
      <c r="H36" s="86"/>
      <c r="I36" s="86"/>
      <c r="J36" s="86"/>
      <c r="K36" s="86"/>
    </row>
    <row r="37" spans="1:11" ht="15.75" hidden="1">
      <c r="A37" s="85">
        <v>6</v>
      </c>
      <c r="B37" s="86" t="s">
        <v>10</v>
      </c>
      <c r="C37" s="86"/>
      <c r="D37" s="86"/>
      <c r="E37" s="86"/>
      <c r="F37" s="86"/>
      <c r="G37" s="86">
        <f>G38+G39</f>
        <v>35.64000000000001</v>
      </c>
      <c r="H37" s="86">
        <f>H38+H39</f>
        <v>22.23</v>
      </c>
      <c r="I37" s="86">
        <f>I38+I39</f>
        <v>13.41</v>
      </c>
      <c r="J37" s="86">
        <f>J38+J39</f>
        <v>0</v>
      </c>
      <c r="K37" s="86"/>
    </row>
    <row r="38" spans="1:11" ht="47.25" hidden="1">
      <c r="A38" s="85"/>
      <c r="B38" s="86" t="s">
        <v>50</v>
      </c>
      <c r="C38" s="86"/>
      <c r="D38" s="86"/>
      <c r="E38" s="86"/>
      <c r="F38" s="86"/>
      <c r="G38" s="88">
        <f t="shared" si="4"/>
        <v>33.620000000000005</v>
      </c>
      <c r="H38" s="86">
        <v>20.21</v>
      </c>
      <c r="I38" s="86">
        <v>13.41</v>
      </c>
      <c r="J38" s="86"/>
      <c r="K38" s="86"/>
    </row>
    <row r="39" spans="1:11" ht="94.5" hidden="1">
      <c r="A39" s="85"/>
      <c r="B39" s="86" t="s">
        <v>44</v>
      </c>
      <c r="C39" s="86"/>
      <c r="D39" s="86"/>
      <c r="E39" s="86"/>
      <c r="F39" s="86"/>
      <c r="G39" s="88">
        <f t="shared" si="4"/>
        <v>2.02</v>
      </c>
      <c r="H39" s="86">
        <v>2.02</v>
      </c>
      <c r="I39" s="86"/>
      <c r="J39" s="86"/>
      <c r="K39" s="85" t="s">
        <v>54</v>
      </c>
    </row>
    <row r="40" spans="1:11" ht="15.75" hidden="1">
      <c r="A40" s="85">
        <v>7</v>
      </c>
      <c r="B40" s="86" t="s">
        <v>12</v>
      </c>
      <c r="C40" s="86"/>
      <c r="D40" s="86"/>
      <c r="E40" s="86"/>
      <c r="F40" s="86"/>
      <c r="G40" s="86">
        <f>G41+G42</f>
        <v>46.8</v>
      </c>
      <c r="H40" s="86">
        <f>H41+H42</f>
        <v>28.6</v>
      </c>
      <c r="I40" s="86">
        <f>I41+I42</f>
        <v>18.2</v>
      </c>
      <c r="J40" s="86">
        <f>J41+J42</f>
        <v>0</v>
      </c>
      <c r="K40" s="86"/>
    </row>
    <row r="41" spans="1:11" ht="47.25" hidden="1">
      <c r="A41" s="85"/>
      <c r="B41" s="86" t="s">
        <v>50</v>
      </c>
      <c r="C41" s="86"/>
      <c r="D41" s="86"/>
      <c r="E41" s="86"/>
      <c r="F41" s="86"/>
      <c r="G41" s="88">
        <f t="shared" si="4"/>
        <v>46.8</v>
      </c>
      <c r="H41" s="86">
        <v>28.6</v>
      </c>
      <c r="I41" s="86">
        <v>18.2</v>
      </c>
      <c r="J41" s="86"/>
      <c r="K41" s="86"/>
    </row>
    <row r="42" spans="1:11" ht="94.5" hidden="1">
      <c r="A42" s="85"/>
      <c r="B42" s="86" t="s">
        <v>44</v>
      </c>
      <c r="C42" s="86"/>
      <c r="D42" s="86"/>
      <c r="E42" s="86"/>
      <c r="F42" s="86"/>
      <c r="G42" s="88">
        <f t="shared" si="4"/>
        <v>0</v>
      </c>
      <c r="H42" s="86"/>
      <c r="I42" s="86"/>
      <c r="J42" s="86"/>
      <c r="K42" s="85" t="s">
        <v>54</v>
      </c>
    </row>
    <row r="43" spans="1:11" ht="15.75" hidden="1">
      <c r="A43" s="85">
        <v>8</v>
      </c>
      <c r="B43" s="86" t="s">
        <v>28</v>
      </c>
      <c r="C43" s="86"/>
      <c r="D43" s="86"/>
      <c r="E43" s="86"/>
      <c r="F43" s="86"/>
      <c r="G43" s="86">
        <f>G44+G45</f>
        <v>66.3</v>
      </c>
      <c r="H43" s="86">
        <f>H44+H45</f>
        <v>37.5</v>
      </c>
      <c r="I43" s="86">
        <f>I44+I45</f>
        <v>28.8</v>
      </c>
      <c r="J43" s="86">
        <f>J44+J45</f>
        <v>0</v>
      </c>
      <c r="K43" s="86"/>
    </row>
    <row r="44" spans="1:11" ht="47.25" hidden="1">
      <c r="A44" s="85"/>
      <c r="B44" s="86" t="s">
        <v>50</v>
      </c>
      <c r="C44" s="86"/>
      <c r="D44" s="86"/>
      <c r="E44" s="86"/>
      <c r="F44" s="86"/>
      <c r="G44" s="88">
        <f t="shared" si="4"/>
        <v>66.3</v>
      </c>
      <c r="H44" s="86">
        <v>37.5</v>
      </c>
      <c r="I44" s="86">
        <v>28.8</v>
      </c>
      <c r="J44" s="86"/>
      <c r="K44" s="86"/>
    </row>
    <row r="45" spans="1:11" ht="94.5" hidden="1">
      <c r="A45" s="85"/>
      <c r="B45" s="86" t="s">
        <v>44</v>
      </c>
      <c r="C45" s="86"/>
      <c r="D45" s="86"/>
      <c r="E45" s="86"/>
      <c r="F45" s="86"/>
      <c r="G45" s="88">
        <f t="shared" si="4"/>
        <v>0</v>
      </c>
      <c r="H45" s="86"/>
      <c r="I45" s="86"/>
      <c r="J45" s="86"/>
      <c r="K45" s="85" t="s">
        <v>54</v>
      </c>
    </row>
    <row r="46" spans="1:11" ht="15.75" hidden="1">
      <c r="A46" s="85">
        <v>9</v>
      </c>
      <c r="B46" s="86" t="s">
        <v>52</v>
      </c>
      <c r="C46" s="86"/>
      <c r="D46" s="86"/>
      <c r="E46" s="86"/>
      <c r="F46" s="86"/>
      <c r="G46" s="86">
        <f>G47+G48</f>
        <v>1.7</v>
      </c>
      <c r="H46" s="86">
        <f>H47+H48</f>
        <v>1.7</v>
      </c>
      <c r="I46" s="86">
        <f>I47+I48</f>
        <v>0</v>
      </c>
      <c r="J46" s="86">
        <f>J47+J48</f>
        <v>0</v>
      </c>
      <c r="K46" s="86"/>
    </row>
    <row r="47" spans="1:11" ht="47.25" hidden="1">
      <c r="A47" s="85"/>
      <c r="B47" s="86" t="s">
        <v>50</v>
      </c>
      <c r="C47" s="86"/>
      <c r="D47" s="86"/>
      <c r="E47" s="86"/>
      <c r="F47" s="86"/>
      <c r="G47" s="88">
        <f t="shared" si="4"/>
        <v>1.7</v>
      </c>
      <c r="H47" s="86">
        <v>1.7</v>
      </c>
      <c r="I47" s="86"/>
      <c r="J47" s="86"/>
      <c r="K47" s="86"/>
    </row>
    <row r="48" spans="1:11" ht="15.75" hidden="1">
      <c r="A48" s="85"/>
      <c r="B48" s="86" t="s">
        <v>44</v>
      </c>
      <c r="C48" s="86"/>
      <c r="D48" s="86"/>
      <c r="E48" s="86"/>
      <c r="F48" s="86"/>
      <c r="G48" s="88">
        <f t="shared" si="4"/>
        <v>0</v>
      </c>
      <c r="H48" s="86"/>
      <c r="I48" s="86"/>
      <c r="J48" s="86"/>
      <c r="K48" s="86"/>
    </row>
    <row r="49" spans="9:11" ht="15.75" hidden="1">
      <c r="I49" s="141" t="s">
        <v>55</v>
      </c>
      <c r="J49" s="141"/>
      <c r="K49" s="141"/>
    </row>
  </sheetData>
  <sheetProtection/>
  <mergeCells count="12">
    <mergeCell ref="A4:A5"/>
    <mergeCell ref="K4:K5"/>
    <mergeCell ref="A1:K1"/>
    <mergeCell ref="G4:J4"/>
    <mergeCell ref="C4:F4"/>
    <mergeCell ref="I49:K49"/>
    <mergeCell ref="K17:K18"/>
    <mergeCell ref="G17:J17"/>
    <mergeCell ref="B17:B18"/>
    <mergeCell ref="A17:A18"/>
    <mergeCell ref="A2:K2"/>
    <mergeCell ref="B4:B5"/>
  </mergeCells>
  <printOptions horizontalCentered="1"/>
  <pageMargins left="0.1968503937007874" right="0.1968503937007874" top="0.3937007874015748"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11"/>
  <sheetViews>
    <sheetView view="pageBreakPreview" zoomScaleSheetLayoutView="100" zoomScalePageLayoutView="0" workbookViewId="0" topLeftCell="A1">
      <selection activeCell="B6" sqref="B6"/>
    </sheetView>
  </sheetViews>
  <sheetFormatPr defaultColWidth="9.00390625" defaultRowHeight="15.75"/>
  <cols>
    <col min="1" max="1" width="4.625" style="6" customWidth="1"/>
    <col min="2" max="2" width="16.50390625" style="5" customWidth="1"/>
    <col min="3" max="3" width="7.00390625" style="6" customWidth="1"/>
    <col min="4" max="4" width="7.50390625" style="6" customWidth="1"/>
    <col min="5" max="5" width="7.125" style="6" customWidth="1"/>
    <col min="6" max="6" width="6.375" style="6" customWidth="1"/>
    <col min="7" max="7" width="6.125" style="6" customWidth="1"/>
    <col min="8" max="8" width="6.25390625" style="6" customWidth="1"/>
    <col min="9" max="9" width="6.125" style="6" customWidth="1"/>
    <col min="10" max="10" width="6.75390625" style="6" customWidth="1"/>
    <col min="11" max="11" width="6.375" style="6" customWidth="1"/>
    <col min="12" max="12" width="5.75390625" style="6" customWidth="1"/>
    <col min="13" max="13" width="6.00390625" style="6" customWidth="1"/>
    <col min="14" max="14" width="5.75390625" style="6" customWidth="1"/>
    <col min="15" max="15" width="5.875" style="6" customWidth="1"/>
    <col min="16" max="16" width="5.50390625" style="6" customWidth="1"/>
    <col min="17" max="18" width="6.125" style="6" customWidth="1"/>
    <col min="19" max="19" width="5.625" style="6" customWidth="1"/>
    <col min="20" max="20" width="5.50390625" style="6" customWidth="1"/>
    <col min="21" max="21" width="4.875" style="6" customWidth="1"/>
    <col min="22" max="22" width="5.75390625" style="6" customWidth="1"/>
    <col min="23" max="23" width="6.25390625" style="6" customWidth="1"/>
    <col min="24" max="31" width="9.00390625" style="6" customWidth="1"/>
    <col min="32" max="16384" width="9.00390625" style="5" customWidth="1"/>
  </cols>
  <sheetData>
    <row r="1" spans="1:23" ht="45" customHeight="1">
      <c r="A1" s="148" t="s">
        <v>232</v>
      </c>
      <c r="B1" s="148"/>
      <c r="C1" s="148"/>
      <c r="D1" s="148"/>
      <c r="E1" s="148"/>
      <c r="F1" s="148"/>
      <c r="G1" s="148"/>
      <c r="H1" s="148"/>
      <c r="I1" s="148"/>
      <c r="J1" s="148"/>
      <c r="K1" s="148"/>
      <c r="L1" s="148"/>
      <c r="M1" s="148"/>
      <c r="N1" s="148"/>
      <c r="O1" s="148"/>
      <c r="P1" s="148"/>
      <c r="Q1" s="148"/>
      <c r="R1" s="148"/>
      <c r="S1" s="148"/>
      <c r="T1" s="148"/>
      <c r="U1" s="148"/>
      <c r="V1" s="148"/>
      <c r="W1" s="148"/>
    </row>
    <row r="2" spans="1:23" ht="22.5" customHeight="1">
      <c r="A2" s="147" t="s">
        <v>0</v>
      </c>
      <c r="B2" s="147"/>
      <c r="C2" s="147"/>
      <c r="D2" s="147"/>
      <c r="E2" s="147"/>
      <c r="F2" s="147"/>
      <c r="G2" s="147"/>
      <c r="H2" s="147"/>
      <c r="I2" s="147"/>
      <c r="J2" s="147"/>
      <c r="K2" s="147"/>
      <c r="L2" s="147"/>
      <c r="M2" s="147"/>
      <c r="N2" s="147"/>
      <c r="O2" s="147"/>
      <c r="P2" s="147"/>
      <c r="Q2" s="147"/>
      <c r="R2" s="147"/>
      <c r="S2" s="147"/>
      <c r="T2" s="147"/>
      <c r="U2" s="147"/>
      <c r="V2" s="147"/>
      <c r="W2" s="147"/>
    </row>
    <row r="4" spans="1:23" ht="35.25" customHeight="1">
      <c r="A4" s="146" t="s">
        <v>3</v>
      </c>
      <c r="B4" s="146" t="s">
        <v>8</v>
      </c>
      <c r="C4" s="146" t="s">
        <v>9</v>
      </c>
      <c r="D4" s="146" t="s">
        <v>6</v>
      </c>
      <c r="E4" s="146"/>
      <c r="F4" s="146" t="s">
        <v>11</v>
      </c>
      <c r="G4" s="146"/>
      <c r="H4" s="146" t="s">
        <v>15</v>
      </c>
      <c r="I4" s="146"/>
      <c r="J4" s="146" t="s">
        <v>14</v>
      </c>
      <c r="K4" s="146"/>
      <c r="L4" s="146" t="s">
        <v>27</v>
      </c>
      <c r="M4" s="146"/>
      <c r="N4" s="146" t="s">
        <v>16</v>
      </c>
      <c r="O4" s="146"/>
      <c r="P4" s="146" t="s">
        <v>10</v>
      </c>
      <c r="Q4" s="146"/>
      <c r="R4" s="146" t="s">
        <v>12</v>
      </c>
      <c r="S4" s="146"/>
      <c r="T4" s="146" t="s">
        <v>28</v>
      </c>
      <c r="U4" s="146"/>
      <c r="V4" s="146" t="s">
        <v>13</v>
      </c>
      <c r="W4" s="146"/>
    </row>
    <row r="5" spans="1:23" ht="70.5" customHeight="1">
      <c r="A5" s="146"/>
      <c r="B5" s="146"/>
      <c r="C5" s="146"/>
      <c r="D5" s="1" t="s">
        <v>45</v>
      </c>
      <c r="E5" s="1" t="s">
        <v>46</v>
      </c>
      <c r="F5" s="1" t="s">
        <v>45</v>
      </c>
      <c r="G5" s="1" t="s">
        <v>46</v>
      </c>
      <c r="H5" s="1" t="s">
        <v>45</v>
      </c>
      <c r="I5" s="1" t="s">
        <v>46</v>
      </c>
      <c r="J5" s="1" t="s">
        <v>45</v>
      </c>
      <c r="K5" s="1" t="s">
        <v>46</v>
      </c>
      <c r="L5" s="1" t="s">
        <v>45</v>
      </c>
      <c r="M5" s="1" t="s">
        <v>46</v>
      </c>
      <c r="N5" s="1" t="s">
        <v>45</v>
      </c>
      <c r="O5" s="1" t="s">
        <v>46</v>
      </c>
      <c r="P5" s="1" t="s">
        <v>45</v>
      </c>
      <c r="Q5" s="1" t="s">
        <v>46</v>
      </c>
      <c r="R5" s="1" t="s">
        <v>45</v>
      </c>
      <c r="S5" s="1" t="s">
        <v>46</v>
      </c>
      <c r="T5" s="1" t="s">
        <v>45</v>
      </c>
      <c r="U5" s="1" t="s">
        <v>46</v>
      </c>
      <c r="V5" s="1" t="s">
        <v>45</v>
      </c>
      <c r="W5" s="1" t="s">
        <v>46</v>
      </c>
    </row>
    <row r="6" spans="1:31" s="113" customFormat="1" ht="38.25" customHeight="1">
      <c r="A6" s="101">
        <v>1</v>
      </c>
      <c r="B6" s="102" t="s">
        <v>18</v>
      </c>
      <c r="C6" s="103" t="s">
        <v>19</v>
      </c>
      <c r="D6" s="104">
        <f aca="true" t="shared" si="0" ref="D6:E11">F6+H6+J6+L6+N6+P6+R6+T6+V6</f>
        <v>8572</v>
      </c>
      <c r="E6" s="104">
        <f>G6+I6+K6+M6+O6+Q6+S6+U6+W6</f>
        <v>4872</v>
      </c>
      <c r="F6" s="105">
        <v>1600</v>
      </c>
      <c r="G6" s="106">
        <v>958</v>
      </c>
      <c r="H6" s="105">
        <v>1732</v>
      </c>
      <c r="I6" s="107">
        <v>911</v>
      </c>
      <c r="J6" s="105">
        <v>599</v>
      </c>
      <c r="K6" s="106">
        <v>383</v>
      </c>
      <c r="L6" s="108">
        <v>2334</v>
      </c>
      <c r="M6" s="107">
        <v>864</v>
      </c>
      <c r="N6" s="109">
        <v>429</v>
      </c>
      <c r="O6" s="106">
        <v>371</v>
      </c>
      <c r="P6" s="109">
        <v>795</v>
      </c>
      <c r="Q6" s="106">
        <v>549</v>
      </c>
      <c r="R6" s="105">
        <v>569</v>
      </c>
      <c r="S6" s="110">
        <v>453</v>
      </c>
      <c r="T6" s="109">
        <v>514</v>
      </c>
      <c r="U6" s="106">
        <v>361</v>
      </c>
      <c r="V6" s="105"/>
      <c r="W6" s="110">
        <v>22</v>
      </c>
      <c r="X6" s="111"/>
      <c r="Y6" s="112"/>
      <c r="Z6" s="112"/>
      <c r="AA6" s="112"/>
      <c r="AB6" s="112"/>
      <c r="AC6" s="112"/>
      <c r="AD6" s="112"/>
      <c r="AE6" s="112"/>
    </row>
    <row r="7" spans="1:23" ht="48.75" customHeight="1">
      <c r="A7" s="1">
        <v>2</v>
      </c>
      <c r="B7" s="3" t="s">
        <v>20</v>
      </c>
      <c r="C7" s="2" t="s">
        <v>21</v>
      </c>
      <c r="D7" s="9">
        <f t="shared" si="0"/>
        <v>3075</v>
      </c>
      <c r="E7" s="9">
        <f t="shared" si="0"/>
        <v>1320</v>
      </c>
      <c r="F7" s="11">
        <v>330</v>
      </c>
      <c r="G7" s="34">
        <v>228</v>
      </c>
      <c r="H7" s="10">
        <v>198</v>
      </c>
      <c r="I7" s="34">
        <v>141</v>
      </c>
      <c r="J7" s="10">
        <v>724</v>
      </c>
      <c r="K7" s="34">
        <v>254</v>
      </c>
      <c r="L7" s="11">
        <v>691</v>
      </c>
      <c r="M7" s="34">
        <v>98</v>
      </c>
      <c r="N7" s="11">
        <v>198</v>
      </c>
      <c r="O7" s="34">
        <v>30</v>
      </c>
      <c r="P7" s="11">
        <v>430</v>
      </c>
      <c r="Q7" s="34">
        <v>146</v>
      </c>
      <c r="R7" s="11">
        <v>281</v>
      </c>
      <c r="S7" s="33">
        <v>181</v>
      </c>
      <c r="T7" s="11">
        <v>223</v>
      </c>
      <c r="U7" s="34">
        <v>216</v>
      </c>
      <c r="V7" s="11"/>
      <c r="W7" s="33">
        <v>26</v>
      </c>
    </row>
    <row r="8" spans="1:23" ht="48.75" customHeight="1">
      <c r="A8" s="1">
        <v>3</v>
      </c>
      <c r="B8" s="3" t="s">
        <v>22</v>
      </c>
      <c r="C8" s="2" t="s">
        <v>23</v>
      </c>
      <c r="D8" s="9">
        <f>F8+H8+J8+L8+N8+P8+R8+T8+V8</f>
        <v>48</v>
      </c>
      <c r="E8" s="9">
        <f t="shared" si="0"/>
        <v>27</v>
      </c>
      <c r="F8" s="11">
        <v>5</v>
      </c>
      <c r="G8" s="34">
        <v>3</v>
      </c>
      <c r="H8" s="11">
        <v>2</v>
      </c>
      <c r="I8" s="34">
        <v>2</v>
      </c>
      <c r="J8" s="10">
        <v>8</v>
      </c>
      <c r="K8" s="34">
        <v>3</v>
      </c>
      <c r="L8" s="11">
        <v>3</v>
      </c>
      <c r="M8" s="34">
        <v>1</v>
      </c>
      <c r="N8" s="11">
        <v>4</v>
      </c>
      <c r="O8" s="34">
        <v>3</v>
      </c>
      <c r="P8" s="11">
        <v>12</v>
      </c>
      <c r="Q8" s="34">
        <v>5</v>
      </c>
      <c r="R8" s="11">
        <v>10</v>
      </c>
      <c r="S8" s="34">
        <v>9</v>
      </c>
      <c r="T8" s="11">
        <v>2</v>
      </c>
      <c r="U8" s="34">
        <v>1</v>
      </c>
      <c r="V8" s="11">
        <v>2</v>
      </c>
      <c r="W8" s="33"/>
    </row>
    <row r="9" spans="1:23" ht="35.25" customHeight="1">
      <c r="A9" s="1">
        <v>4</v>
      </c>
      <c r="B9" s="3" t="s">
        <v>24</v>
      </c>
      <c r="C9" s="2" t="s">
        <v>25</v>
      </c>
      <c r="D9" s="9">
        <f t="shared" si="0"/>
        <v>11368</v>
      </c>
      <c r="E9" s="9">
        <f t="shared" si="0"/>
        <v>2737</v>
      </c>
      <c r="F9" s="10">
        <v>3000</v>
      </c>
      <c r="G9" s="34">
        <v>942</v>
      </c>
      <c r="H9" s="13"/>
      <c r="I9" s="34"/>
      <c r="J9" s="10">
        <v>2300</v>
      </c>
      <c r="K9" s="39">
        <v>195</v>
      </c>
      <c r="L9" s="10">
        <v>1000</v>
      </c>
      <c r="M9" s="39">
        <v>167</v>
      </c>
      <c r="N9" s="12">
        <v>1322</v>
      </c>
      <c r="O9" s="34">
        <v>214</v>
      </c>
      <c r="P9" s="12">
        <v>1252</v>
      </c>
      <c r="Q9" s="34">
        <v>367</v>
      </c>
      <c r="R9" s="10">
        <v>2200</v>
      </c>
      <c r="S9" s="35">
        <v>566</v>
      </c>
      <c r="T9" s="11">
        <v>94</v>
      </c>
      <c r="U9" s="34">
        <v>83</v>
      </c>
      <c r="V9" s="10">
        <v>200</v>
      </c>
      <c r="W9" s="36">
        <v>203</v>
      </c>
    </row>
    <row r="10" spans="1:23" ht="36.75" customHeight="1" hidden="1">
      <c r="A10" s="8" t="s">
        <v>29</v>
      </c>
      <c r="B10" s="3" t="s">
        <v>26</v>
      </c>
      <c r="C10" s="2" t="s">
        <v>31</v>
      </c>
      <c r="D10" s="7">
        <f t="shared" si="0"/>
        <v>0</v>
      </c>
      <c r="E10" s="7">
        <f t="shared" si="0"/>
        <v>134</v>
      </c>
      <c r="F10" s="2"/>
      <c r="G10" s="2">
        <v>47</v>
      </c>
      <c r="H10" s="2">
        <v>0</v>
      </c>
      <c r="I10" s="2">
        <v>0</v>
      </c>
      <c r="J10" s="2">
        <v>0</v>
      </c>
      <c r="K10" s="2">
        <v>85</v>
      </c>
      <c r="L10" s="2">
        <v>0</v>
      </c>
      <c r="M10" s="2">
        <v>0</v>
      </c>
      <c r="N10" s="2">
        <v>0</v>
      </c>
      <c r="O10" s="2">
        <v>0</v>
      </c>
      <c r="P10" s="2"/>
      <c r="Q10" s="2">
        <v>1</v>
      </c>
      <c r="R10" s="2">
        <v>0</v>
      </c>
      <c r="S10" s="2">
        <v>0</v>
      </c>
      <c r="T10" s="2">
        <v>0</v>
      </c>
      <c r="U10" s="2">
        <v>1</v>
      </c>
      <c r="V10" s="2"/>
      <c r="W10" s="7">
        <v>0</v>
      </c>
    </row>
    <row r="11" spans="1:23" ht="31.5" customHeight="1" hidden="1">
      <c r="A11" s="8" t="s">
        <v>29</v>
      </c>
      <c r="B11" s="3" t="s">
        <v>30</v>
      </c>
      <c r="C11" s="2" t="s">
        <v>31</v>
      </c>
      <c r="D11" s="7">
        <f t="shared" si="0"/>
        <v>250</v>
      </c>
      <c r="E11" s="7">
        <f t="shared" si="0"/>
        <v>219</v>
      </c>
      <c r="F11" s="2"/>
      <c r="G11" s="2">
        <v>42</v>
      </c>
      <c r="H11" s="2">
        <v>250</v>
      </c>
      <c r="I11" s="2">
        <v>98</v>
      </c>
      <c r="J11" s="2">
        <v>0</v>
      </c>
      <c r="K11" s="2">
        <v>78</v>
      </c>
      <c r="L11" s="2">
        <v>0</v>
      </c>
      <c r="M11" s="2">
        <v>0</v>
      </c>
      <c r="N11" s="2">
        <v>0</v>
      </c>
      <c r="O11" s="2">
        <v>0</v>
      </c>
      <c r="P11" s="2"/>
      <c r="Q11" s="2">
        <v>1</v>
      </c>
      <c r="R11" s="2">
        <v>0</v>
      </c>
      <c r="S11" s="2">
        <v>0</v>
      </c>
      <c r="T11" s="2">
        <v>0</v>
      </c>
      <c r="U11" s="2">
        <v>0</v>
      </c>
      <c r="V11" s="2"/>
      <c r="W11" s="7">
        <v>0</v>
      </c>
    </row>
  </sheetData>
  <sheetProtection/>
  <mergeCells count="15">
    <mergeCell ref="R4:S4"/>
    <mergeCell ref="L4:M4"/>
    <mergeCell ref="D4:E4"/>
    <mergeCell ref="A2:W2"/>
    <mergeCell ref="A1:W1"/>
    <mergeCell ref="F4:G4"/>
    <mergeCell ref="N4:O4"/>
    <mergeCell ref="V4:W4"/>
    <mergeCell ref="T4:U4"/>
    <mergeCell ref="P4:Q4"/>
    <mergeCell ref="H4:I4"/>
    <mergeCell ref="A4:A5"/>
    <mergeCell ref="B4:B5"/>
    <mergeCell ref="C4:C5"/>
    <mergeCell ref="J4:K4"/>
  </mergeCells>
  <printOptions horizontalCentered="1"/>
  <pageMargins left="0.1968503937007874" right="0.1968503937007874" top="0.3937007874015748" bottom="0.3937007874015748" header="0.1968503937007874" footer="0.196850393700787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16"/>
  <sheetViews>
    <sheetView view="pageBreakPreview" zoomScaleSheetLayoutView="100" zoomScalePageLayoutView="0" workbookViewId="0" topLeftCell="A1">
      <selection activeCell="G5" sqref="G5:H10"/>
    </sheetView>
  </sheetViews>
  <sheetFormatPr defaultColWidth="9.00390625" defaultRowHeight="15.75"/>
  <cols>
    <col min="1" max="1" width="6.625" style="75" customWidth="1"/>
    <col min="2" max="2" width="34.375" style="75" customWidth="1"/>
    <col min="3" max="3" width="23.125" style="75" customWidth="1"/>
    <col min="4" max="4" width="24.875" style="75" customWidth="1"/>
    <col min="5" max="5" width="20.625" style="75" customWidth="1"/>
    <col min="6" max="6" width="16.375" style="75" customWidth="1"/>
    <col min="7" max="7" width="13.75390625" style="75" bestFit="1" customWidth="1"/>
    <col min="8" max="16384" width="9.00390625" style="75" customWidth="1"/>
  </cols>
  <sheetData>
    <row r="1" spans="1:6" ht="42" customHeight="1">
      <c r="A1" s="149" t="s">
        <v>234</v>
      </c>
      <c r="B1" s="149"/>
      <c r="C1" s="149"/>
      <c r="D1" s="149"/>
      <c r="E1" s="149"/>
      <c r="F1" s="149"/>
    </row>
    <row r="2" spans="1:6" ht="25.5" customHeight="1">
      <c r="A2" s="150" t="s">
        <v>0</v>
      </c>
      <c r="B2" s="149"/>
      <c r="C2" s="149"/>
      <c r="D2" s="149"/>
      <c r="E2" s="149"/>
      <c r="F2" s="149"/>
    </row>
    <row r="3" spans="1:6" ht="18" customHeight="1">
      <c r="A3" s="74"/>
      <c r="B3" s="74"/>
      <c r="C3" s="74"/>
      <c r="D3" s="74"/>
      <c r="E3" s="151" t="s">
        <v>1</v>
      </c>
      <c r="F3" s="151"/>
    </row>
    <row r="4" spans="1:6" ht="44.25" customHeight="1">
      <c r="A4" s="73" t="s">
        <v>3</v>
      </c>
      <c r="B4" s="72" t="s">
        <v>32</v>
      </c>
      <c r="C4" s="72" t="s">
        <v>56</v>
      </c>
      <c r="D4" s="72" t="s">
        <v>106</v>
      </c>
      <c r="E4" s="72" t="s">
        <v>108</v>
      </c>
      <c r="F4" s="73" t="s">
        <v>4</v>
      </c>
    </row>
    <row r="5" spans="1:7" ht="31.5" customHeight="1">
      <c r="A5" s="71"/>
      <c r="B5" s="71" t="s">
        <v>17</v>
      </c>
      <c r="C5" s="70">
        <f>C6+C13+C14+C15+C16</f>
        <v>1949400</v>
      </c>
      <c r="D5" s="69">
        <f>D6+D13+D14+D15+D16</f>
        <v>1913668.02</v>
      </c>
      <c r="E5" s="70">
        <f>E6+E13+E14+E15+E16</f>
        <v>582746</v>
      </c>
      <c r="F5" s="68"/>
      <c r="G5" s="57"/>
    </row>
    <row r="6" spans="1:8" ht="37.5">
      <c r="A6" s="71">
        <v>1</v>
      </c>
      <c r="B6" s="67" t="s">
        <v>33</v>
      </c>
      <c r="C6" s="70">
        <f>C7+C10</f>
        <v>979400</v>
      </c>
      <c r="D6" s="70">
        <f>D7+D10</f>
        <v>982737</v>
      </c>
      <c r="E6" s="70">
        <f>E7+E10</f>
        <v>376692</v>
      </c>
      <c r="F6" s="68"/>
      <c r="G6" s="56"/>
      <c r="H6" s="57"/>
    </row>
    <row r="7" spans="1:6" s="62" customFormat="1" ht="24.75" customHeight="1">
      <c r="A7" s="66" t="s">
        <v>34</v>
      </c>
      <c r="B7" s="65" t="s">
        <v>35</v>
      </c>
      <c r="C7" s="64">
        <f>C8+C9</f>
        <v>339400</v>
      </c>
      <c r="D7" s="64">
        <f>D8+D9</f>
        <v>339400</v>
      </c>
      <c r="E7" s="64">
        <f>E8+E9</f>
        <v>100110</v>
      </c>
      <c r="F7" s="63"/>
    </row>
    <row r="8" spans="1:6" ht="24.75" customHeight="1">
      <c r="A8" s="61"/>
      <c r="B8" s="60" t="s">
        <v>36</v>
      </c>
      <c r="C8" s="59">
        <v>253300</v>
      </c>
      <c r="D8" s="59">
        <v>253300</v>
      </c>
      <c r="E8" s="59">
        <v>91854</v>
      </c>
      <c r="F8" s="68"/>
    </row>
    <row r="9" spans="1:6" ht="24.75" customHeight="1">
      <c r="A9" s="61"/>
      <c r="B9" s="77" t="s">
        <v>37</v>
      </c>
      <c r="C9" s="59">
        <v>86100</v>
      </c>
      <c r="D9" s="59">
        <v>86100</v>
      </c>
      <c r="E9" s="59">
        <v>8256</v>
      </c>
      <c r="F9" s="68"/>
    </row>
    <row r="10" spans="1:6" s="62" customFormat="1" ht="19.5">
      <c r="A10" s="66" t="s">
        <v>38</v>
      </c>
      <c r="B10" s="65" t="s">
        <v>39</v>
      </c>
      <c r="C10" s="64">
        <f>C11+C12</f>
        <v>640000</v>
      </c>
      <c r="D10" s="64">
        <f>D11+D12</f>
        <v>643337</v>
      </c>
      <c r="E10" s="64">
        <f>E11+E12</f>
        <v>276582</v>
      </c>
      <c r="F10" s="63"/>
    </row>
    <row r="11" spans="1:6" ht="27" customHeight="1">
      <c r="A11" s="61"/>
      <c r="B11" s="77" t="s">
        <v>40</v>
      </c>
      <c r="C11" s="58">
        <v>600000</v>
      </c>
      <c r="D11" s="58">
        <v>600000</v>
      </c>
      <c r="E11" s="58">
        <v>270745</v>
      </c>
      <c r="F11" s="68"/>
    </row>
    <row r="12" spans="1:6" ht="27" customHeight="1">
      <c r="A12" s="61"/>
      <c r="B12" s="77" t="s">
        <v>41</v>
      </c>
      <c r="C12" s="59">
        <v>40000</v>
      </c>
      <c r="D12" s="59">
        <v>43337</v>
      </c>
      <c r="E12" s="59">
        <v>5837</v>
      </c>
      <c r="F12" s="68"/>
    </row>
    <row r="13" spans="1:6" s="78" customFormat="1" ht="37.5">
      <c r="A13" s="71">
        <v>2</v>
      </c>
      <c r="B13" s="67" t="s">
        <v>42</v>
      </c>
      <c r="C13" s="70">
        <v>580000</v>
      </c>
      <c r="D13" s="70">
        <v>580000</v>
      </c>
      <c r="E13" s="70">
        <v>203486</v>
      </c>
      <c r="F13" s="73"/>
    </row>
    <row r="14" spans="1:6" s="78" customFormat="1" ht="56.25">
      <c r="A14" s="71">
        <v>3</v>
      </c>
      <c r="B14" s="67" t="s">
        <v>107</v>
      </c>
      <c r="C14" s="70">
        <v>30000</v>
      </c>
      <c r="D14" s="69">
        <v>10504.77</v>
      </c>
      <c r="E14" s="70"/>
      <c r="F14" s="73"/>
    </row>
    <row r="15" spans="1:6" s="78" customFormat="1" ht="37.5">
      <c r="A15" s="71">
        <v>4</v>
      </c>
      <c r="B15" s="67" t="s">
        <v>57</v>
      </c>
      <c r="C15" s="70">
        <v>60000</v>
      </c>
      <c r="D15" s="69">
        <v>40426.25</v>
      </c>
      <c r="E15" s="70"/>
      <c r="F15" s="73"/>
    </row>
    <row r="16" spans="1:6" s="78" customFormat="1" ht="27" customHeight="1">
      <c r="A16" s="71">
        <v>5</v>
      </c>
      <c r="B16" s="67" t="s">
        <v>43</v>
      </c>
      <c r="C16" s="70">
        <v>300000</v>
      </c>
      <c r="D16" s="70">
        <v>300000</v>
      </c>
      <c r="E16" s="70">
        <v>2568</v>
      </c>
      <c r="F16" s="73"/>
    </row>
  </sheetData>
  <sheetProtection/>
  <mergeCells count="3">
    <mergeCell ref="A1:F1"/>
    <mergeCell ref="A2:F2"/>
    <mergeCell ref="E3:F3"/>
  </mergeCells>
  <printOptions horizontalCentered="1"/>
  <pageMargins left="0.1968503937007874" right="0.1968503937007874" top="0.3937007874015748" bottom="0.3937007874015748" header="0.275590551181102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9"/>
  <sheetViews>
    <sheetView view="pageBreakPreview" zoomScaleSheetLayoutView="100" zoomScalePageLayoutView="0" workbookViewId="0" topLeftCell="A1">
      <selection activeCell="B4" sqref="B4:B5"/>
    </sheetView>
  </sheetViews>
  <sheetFormatPr defaultColWidth="9.00390625" defaultRowHeight="15.75"/>
  <cols>
    <col min="1" max="1" width="5.625" style="94" customWidth="1"/>
    <col min="2" max="2" width="13.50390625" style="94" customWidth="1"/>
    <col min="3" max="3" width="21.375" style="94" customWidth="1"/>
    <col min="4" max="4" width="36.50390625" style="94" customWidth="1"/>
    <col min="5" max="5" width="15.00390625" style="94" customWidth="1"/>
    <col min="6" max="16384" width="9.00390625" style="94" customWidth="1"/>
  </cols>
  <sheetData>
    <row r="1" spans="1:5" ht="42.75" customHeight="1">
      <c r="A1" s="148" t="s">
        <v>251</v>
      </c>
      <c r="B1" s="148"/>
      <c r="C1" s="148"/>
      <c r="D1" s="148"/>
      <c r="E1" s="148"/>
    </row>
    <row r="2" spans="1:5" ht="27.75" customHeight="1">
      <c r="A2" s="152" t="s">
        <v>0</v>
      </c>
      <c r="B2" s="148"/>
      <c r="C2" s="148"/>
      <c r="D2" s="148"/>
      <c r="E2" s="148"/>
    </row>
    <row r="3" spans="1:6" ht="18.75">
      <c r="A3" s="95"/>
      <c r="B3" s="95"/>
      <c r="C3" s="95"/>
      <c r="D3" s="95"/>
      <c r="E3" s="95"/>
      <c r="F3" s="93"/>
    </row>
    <row r="4" spans="1:5" ht="30.75" customHeight="1">
      <c r="A4" s="153" t="s">
        <v>3</v>
      </c>
      <c r="B4" s="153" t="s">
        <v>235</v>
      </c>
      <c r="C4" s="155" t="s">
        <v>236</v>
      </c>
      <c r="D4" s="156"/>
      <c r="E4" s="153" t="s">
        <v>4</v>
      </c>
    </row>
    <row r="5" spans="1:5" ht="35.25" customHeight="1">
      <c r="A5" s="154"/>
      <c r="B5" s="154"/>
      <c r="C5" s="96" t="s">
        <v>237</v>
      </c>
      <c r="D5" s="96" t="s">
        <v>238</v>
      </c>
      <c r="E5" s="154"/>
    </row>
    <row r="6" spans="1:5" ht="45" customHeight="1">
      <c r="A6" s="97">
        <v>1</v>
      </c>
      <c r="B6" s="98" t="s">
        <v>239</v>
      </c>
      <c r="C6" s="99" t="s">
        <v>240</v>
      </c>
      <c r="D6" s="99" t="s">
        <v>241</v>
      </c>
      <c r="E6" s="100"/>
    </row>
    <row r="7" spans="1:5" ht="45" customHeight="1">
      <c r="A7" s="97">
        <v>2</v>
      </c>
      <c r="B7" s="98" t="s">
        <v>242</v>
      </c>
      <c r="C7" s="99" t="s">
        <v>243</v>
      </c>
      <c r="D7" s="99" t="s">
        <v>244</v>
      </c>
      <c r="E7" s="97"/>
    </row>
    <row r="8" spans="1:5" ht="45" customHeight="1">
      <c r="A8" s="97">
        <v>3</v>
      </c>
      <c r="B8" s="98" t="s">
        <v>245</v>
      </c>
      <c r="C8" s="99" t="s">
        <v>246</v>
      </c>
      <c r="D8" s="99" t="s">
        <v>247</v>
      </c>
      <c r="E8" s="97"/>
    </row>
    <row r="9" spans="1:5" ht="45" customHeight="1">
      <c r="A9" s="97">
        <v>4</v>
      </c>
      <c r="B9" s="98" t="s">
        <v>248</v>
      </c>
      <c r="C9" s="99" t="s">
        <v>249</v>
      </c>
      <c r="D9" s="99" t="s">
        <v>250</v>
      </c>
      <c r="E9" s="100"/>
    </row>
  </sheetData>
  <sheetProtection/>
  <mergeCells count="6">
    <mergeCell ref="A1:E1"/>
    <mergeCell ref="A2:E2"/>
    <mergeCell ref="A4:A5"/>
    <mergeCell ref="B4:B5"/>
    <mergeCell ref="C4:D4"/>
    <mergeCell ref="E4:E5"/>
  </mergeCells>
  <printOptions horizontalCentered="1"/>
  <pageMargins left="0.1968503937007874" right="0.1968503937007874"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2019-07-15T03:51:21Z</cp:lastPrinted>
  <dcterms:created xsi:type="dcterms:W3CDTF">2017-03-21T02:26:38Z</dcterms:created>
  <dcterms:modified xsi:type="dcterms:W3CDTF">2019-07-15T04:07:38Z</dcterms:modified>
  <cp:category/>
  <cp:version/>
  <cp:contentType/>
  <cp:contentStatus/>
</cp:coreProperties>
</file>